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Karol Alexandra Peña Grullón\KAROL PEÑA 10-2017\DOCUMENTOS AÑO 2019\COMPARACION DE PRECIOS OBRAS, 2019\INAPA-CCC-CP-2019-0025, EL CAYA\"/>
    </mc:Choice>
  </mc:AlternateContent>
  <bookViews>
    <workbookView xWindow="240" yWindow="135" windowWidth="20115" windowHeight="7485"/>
  </bookViews>
  <sheets>
    <sheet name="PRESUPUES (2029) PARA DESPACHAR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</externalReferences>
  <definedNames>
    <definedName name="\a" localSheetId="0">#REF!</definedName>
    <definedName name="\a">#REF!</definedName>
    <definedName name="\b" localSheetId="0">#REF!</definedName>
    <definedName name="\b">#REF!</definedName>
    <definedName name="\c">#N/A</definedName>
    <definedName name="\d">#N/A</definedName>
    <definedName name="\f" localSheetId="0">#REF!</definedName>
    <definedName name="\f">#REF!</definedName>
    <definedName name="\i" localSheetId="0">#REF!</definedName>
    <definedName name="\i">#REF!</definedName>
    <definedName name="\m" localSheetId="0">#REF!</definedName>
    <definedName name="\m">#REF!</definedName>
    <definedName name="\o">[1]CUB02!$U$11:$U$17</definedName>
    <definedName name="\p">[1]CUB02!$U$1:$U$8</definedName>
    <definedName name="\q">[1]CUB02!$W$1:$W$8</definedName>
    <definedName name="\w">[1]CUB02!$W$11:$W$244</definedName>
    <definedName name="\z">[1]CUB02!$S$6</definedName>
    <definedName name="____ZC1">#REF!</definedName>
    <definedName name="____ZE1">#REF!</definedName>
    <definedName name="____ZE2">#REF!</definedName>
    <definedName name="____ZE3">#REF!</definedName>
    <definedName name="____ZE4">#REF!</definedName>
    <definedName name="____ZE5">#REF!</definedName>
    <definedName name="____ZE6">#REF!</definedName>
    <definedName name="___ZC1" localSheetId="0">#REF!</definedName>
    <definedName name="___ZC1">#REF!</definedName>
    <definedName name="___ZE1" localSheetId="0">#REF!</definedName>
    <definedName name="___ZE1">#REF!</definedName>
    <definedName name="___ZE2" localSheetId="0">#REF!</definedName>
    <definedName name="___ZE2">#REF!</definedName>
    <definedName name="___ZE3" localSheetId="0">#REF!</definedName>
    <definedName name="___ZE3">#REF!</definedName>
    <definedName name="___ZE4" localSheetId="0">#REF!</definedName>
    <definedName name="___ZE4">#REF!</definedName>
    <definedName name="___ZE5" localSheetId="0">#REF!</definedName>
    <definedName name="___ZE5">#REF!</definedName>
    <definedName name="___ZE6" localSheetId="0">#REF!</definedName>
    <definedName name="___ZE6">#REF!</definedName>
    <definedName name="__F">#REF!</definedName>
    <definedName name="__REALIZADO">[1]CUB02!$W$1:$W$8</definedName>
    <definedName name="__REALIZADO_10">#REF!</definedName>
    <definedName name="__REALIZADO_11">#REF!</definedName>
    <definedName name="__REALIZADO_5" localSheetId="0">#REF!</definedName>
    <definedName name="__REALIZADO_5">#REF!</definedName>
    <definedName name="__REALIZADO_6">#REF!</definedName>
    <definedName name="__REALIZADO_7">#REF!</definedName>
    <definedName name="__REALIZADO_8">#REF!</definedName>
    <definedName name="__REALIZADO_9">#REF!</definedName>
    <definedName name="__ZC1" localSheetId="0">#REF!</definedName>
    <definedName name="__ZC1">#REF!</definedName>
    <definedName name="__ZC1_8" localSheetId="0">#REF!</definedName>
    <definedName name="__ZC1_8">#REF!</definedName>
    <definedName name="__ZE1" localSheetId="0">#REF!</definedName>
    <definedName name="__ZE1">#REF!</definedName>
    <definedName name="__ZE1_8" localSheetId="0">#REF!</definedName>
    <definedName name="__ZE1_8">#REF!</definedName>
    <definedName name="__ZE2" localSheetId="0">#REF!</definedName>
    <definedName name="__ZE2">#REF!</definedName>
    <definedName name="__ZE2_8" localSheetId="0">#REF!</definedName>
    <definedName name="__ZE2_8">#REF!</definedName>
    <definedName name="__ZE3" localSheetId="0">#REF!</definedName>
    <definedName name="__ZE3">#REF!</definedName>
    <definedName name="__ZE3_8" localSheetId="0">#REF!</definedName>
    <definedName name="__ZE3_8">#REF!</definedName>
    <definedName name="__ZE4" localSheetId="0">#REF!</definedName>
    <definedName name="__ZE4">#REF!</definedName>
    <definedName name="__ZE4_8" localSheetId="0">#REF!</definedName>
    <definedName name="__ZE4_8">#REF!</definedName>
    <definedName name="__ZE5" localSheetId="0">#REF!</definedName>
    <definedName name="__ZE5">#REF!</definedName>
    <definedName name="__ZE5_8" localSheetId="0">#REF!</definedName>
    <definedName name="__ZE5_8">#REF!</definedName>
    <definedName name="__ZE6" localSheetId="0">#REF!</definedName>
    <definedName name="__ZE6">#REF!</definedName>
    <definedName name="__ZE6_8" localSheetId="0">#REF!</definedName>
    <definedName name="__ZE6_8">#REF!</definedName>
    <definedName name="_1">#N/A</definedName>
    <definedName name="_1_6">NA()</definedName>
    <definedName name="_a">#REF!</definedName>
    <definedName name="_a_10" localSheetId="0">#REF!</definedName>
    <definedName name="_a_10">#REF!</definedName>
    <definedName name="_a_11" localSheetId="0">#REF!</definedName>
    <definedName name="_a_11">#REF!</definedName>
    <definedName name="_a_5" localSheetId="0">#REF!</definedName>
    <definedName name="_a_5">#REF!</definedName>
    <definedName name="_a_6" localSheetId="0">#REF!</definedName>
    <definedName name="_a_6">#REF!</definedName>
    <definedName name="_a_7" localSheetId="0">#REF!</definedName>
    <definedName name="_a_7">#REF!</definedName>
    <definedName name="_a_8" localSheetId="0">#REF!</definedName>
    <definedName name="_a_8">#REF!</definedName>
    <definedName name="_a_9" localSheetId="0">#REF!</definedName>
    <definedName name="_a_9">#REF!</definedName>
    <definedName name="_b">#REF!</definedName>
    <definedName name="_b_6" localSheetId="0">#REF!</definedName>
    <definedName name="_b_6">#REF!</definedName>
    <definedName name="_c">NA()</definedName>
    <definedName name="_d">NA()</definedName>
    <definedName name="_f">#REF!</definedName>
    <definedName name="_f_6" localSheetId="0">#REF!</definedName>
    <definedName name="_f_6">#REF!</definedName>
    <definedName name="_Fill" localSheetId="0" hidden="1">#REF!</definedName>
    <definedName name="_Fill" hidden="1">#REF!</definedName>
    <definedName name="_xlnm._FilterDatabase" localSheetId="0" hidden="1">'PRESUPUES (2029) PARA DESPACHAR'!$A$7:$F$7</definedName>
    <definedName name="_i">#REF!</definedName>
    <definedName name="_i_6" localSheetId="0">#REF!</definedName>
    <definedName name="_i_6">#REF!</definedName>
    <definedName name="_m">#REF!</definedName>
    <definedName name="_m_6" localSheetId="0">#REF!</definedName>
    <definedName name="_m_6">#REF!</definedName>
    <definedName name="_o">#REF!</definedName>
    <definedName name="_o_10">#REF!</definedName>
    <definedName name="_o_11">#REF!</definedName>
    <definedName name="_o_5" localSheetId="0">#REF!</definedName>
    <definedName name="_o_5">#REF!</definedName>
    <definedName name="_o_6">#REF!</definedName>
    <definedName name="_o_7">#REF!</definedName>
    <definedName name="_o_8">#REF!</definedName>
    <definedName name="_o_9">#REF!</definedName>
    <definedName name="_p">#REF!</definedName>
    <definedName name="_p_10">#REF!</definedName>
    <definedName name="_p_11">#REF!</definedName>
    <definedName name="_p_5" localSheetId="0">#REF!</definedName>
    <definedName name="_p_5">#REF!</definedName>
    <definedName name="_p_6">#REF!</definedName>
    <definedName name="_p_7">#REF!</definedName>
    <definedName name="_p_8">#REF!</definedName>
    <definedName name="_p_9">#REF!</definedName>
    <definedName name="_q">#REF!</definedName>
    <definedName name="_q_10">#REF!</definedName>
    <definedName name="_q_11">#REF!</definedName>
    <definedName name="_q_5" localSheetId="0">#REF!</definedName>
    <definedName name="_q_5">#REF!</definedName>
    <definedName name="_q_6">#REF!</definedName>
    <definedName name="_q_7">#REF!</definedName>
    <definedName name="_q_8">#REF!</definedName>
    <definedName name="_q_9">#REF!</definedName>
    <definedName name="_w">#REF!</definedName>
    <definedName name="_w_10">#REF!</definedName>
    <definedName name="_w_11">#REF!</definedName>
    <definedName name="_w_5" localSheetId="0">#REF!</definedName>
    <definedName name="_w_5">#REF!</definedName>
    <definedName name="_w_6">#REF!</definedName>
    <definedName name="_w_7">#REF!</definedName>
    <definedName name="_w_8">#REF!</definedName>
    <definedName name="_w_9">#REF!</definedName>
    <definedName name="_z">#REF!</definedName>
    <definedName name="_z_10">#REF!</definedName>
    <definedName name="_z_11">#REF!</definedName>
    <definedName name="_z_5" localSheetId="0">#REF!</definedName>
    <definedName name="_z_5">#REF!</definedName>
    <definedName name="_z_6">#REF!</definedName>
    <definedName name="_z_7">#REF!</definedName>
    <definedName name="_z_8">#REF!</definedName>
    <definedName name="_z_9">#REF!</definedName>
    <definedName name="_ZC1" localSheetId="0">#REF!</definedName>
    <definedName name="_ZC1">#REF!</definedName>
    <definedName name="_ZC1_8" localSheetId="0">#REF!</definedName>
    <definedName name="_ZC1_8">#REF!</definedName>
    <definedName name="_ZE1" localSheetId="0">#REF!</definedName>
    <definedName name="_ZE1">#REF!</definedName>
    <definedName name="_ZE1_8" localSheetId="0">#REF!</definedName>
    <definedName name="_ZE1_8">#REF!</definedName>
    <definedName name="_ZE2" localSheetId="0">#REF!</definedName>
    <definedName name="_ZE2">#REF!</definedName>
    <definedName name="_ZE2_8" localSheetId="0">#REF!</definedName>
    <definedName name="_ZE2_8">#REF!</definedName>
    <definedName name="_ZE3" localSheetId="0">#REF!</definedName>
    <definedName name="_ZE3">#REF!</definedName>
    <definedName name="_ZE3_8" localSheetId="0">#REF!</definedName>
    <definedName name="_ZE3_8">#REF!</definedName>
    <definedName name="_ZE4" localSheetId="0">#REF!</definedName>
    <definedName name="_ZE4">#REF!</definedName>
    <definedName name="_ZE4_8" localSheetId="0">#REF!</definedName>
    <definedName name="_ZE4_8">#REF!</definedName>
    <definedName name="_ZE5" localSheetId="0">#REF!</definedName>
    <definedName name="_ZE5">#REF!</definedName>
    <definedName name="_ZE5_8" localSheetId="0">#REF!</definedName>
    <definedName name="_ZE5_8">#REF!</definedName>
    <definedName name="_ZE6" localSheetId="0">#REF!</definedName>
    <definedName name="_ZE6">#REF!</definedName>
    <definedName name="_ZE6_8" localSheetId="0">#REF!</definedName>
    <definedName name="_ZE6_8">#REF!</definedName>
    <definedName name="a" localSheetId="0">[2]PVC!#REF!</definedName>
    <definedName name="a">[2]PVC!#REF!</definedName>
    <definedName name="a_10">#REF!</definedName>
    <definedName name="a_11">#REF!</definedName>
    <definedName name="a_6">#REF!</definedName>
    <definedName name="a_7">#REF!</definedName>
    <definedName name="a_8">#REF!</definedName>
    <definedName name="a_9">#REF!</definedName>
    <definedName name="A_IMPRESIÓN_IM" localSheetId="0">#REF!</definedName>
    <definedName name="A_IMPRESIÓN_IM">#REF!</definedName>
    <definedName name="A_IMPRESIÓN_IM_10" localSheetId="0">#REF!</definedName>
    <definedName name="A_IMPRESIÓN_IM_10">#REF!</definedName>
    <definedName name="A_IMPRESIÓN_IM_11" localSheetId="0">#REF!</definedName>
    <definedName name="A_IMPRESIÓN_IM_11">#REF!</definedName>
    <definedName name="A_IMPRESIÓN_IM_5" localSheetId="0">#REF!</definedName>
    <definedName name="A_IMPRESIÓN_IM_5">#REF!</definedName>
    <definedName name="A_IMPRESIÓN_IM_6" localSheetId="0">#REF!</definedName>
    <definedName name="A_IMPRESIÓN_IM_6">#REF!</definedName>
    <definedName name="A_IMPRESIÓN_IM_7" localSheetId="0">#REF!</definedName>
    <definedName name="A_IMPRESIÓN_IM_7">#REF!</definedName>
    <definedName name="A_IMPRESIÓN_IM_8" localSheetId="0">#REF!</definedName>
    <definedName name="A_IMPRESIÓN_IM_8">#REF!</definedName>
    <definedName name="A_IMPRESIÓN_IM_9" localSheetId="0">#REF!</definedName>
    <definedName name="A_IMPRESIÓN_IM_9">#REF!</definedName>
    <definedName name="AA" localSheetId="0">[3]M.O.!#REF!</definedName>
    <definedName name="AA">[3]M.O.!#REF!</definedName>
    <definedName name="AC38G40">'[4]LISTADO INSUMOS DEL 2000'!$I$29</definedName>
    <definedName name="acero" localSheetId="0">#REF!</definedName>
    <definedName name="acero">#REF!</definedName>
    <definedName name="acero_6" localSheetId="0">#REF!</definedName>
    <definedName name="acero_6">#REF!</definedName>
    <definedName name="acero_8" localSheetId="0">#REF!</definedName>
    <definedName name="acero_8">#REF!</definedName>
    <definedName name="Acero_QQ">[5]INSU!$D$9</definedName>
    <definedName name="Acero_QQ_10">#REF!</definedName>
    <definedName name="Acero_QQ_11">#REF!</definedName>
    <definedName name="Acero_QQ_5">#REF!</definedName>
    <definedName name="Acero_QQ_6">#REF!</definedName>
    <definedName name="Acero_QQ_7">#REF!</definedName>
    <definedName name="Acero_QQ_8">#REF!</definedName>
    <definedName name="Acero_QQ_9">#REF!</definedName>
    <definedName name="acero60" localSheetId="0">#REF!</definedName>
    <definedName name="acero60">#REF!</definedName>
    <definedName name="acero60_8" localSheetId="0">#REF!</definedName>
    <definedName name="acero60_8">#REF!</definedName>
    <definedName name="ACUEDUCTO">#REF!</definedName>
    <definedName name="ACUEDUCTO_8">#REF!</definedName>
    <definedName name="ADAPTADOR_HEM_PVC_1" localSheetId="0">#REF!</definedName>
    <definedName name="ADAPTADOR_HEM_PVC_1">#REF!</definedName>
    <definedName name="ADAPTADOR_HEM_PVC_1_10" localSheetId="0">#REF!</definedName>
    <definedName name="ADAPTADOR_HEM_PVC_1_10">#REF!</definedName>
    <definedName name="ADAPTADOR_HEM_PVC_1_11" localSheetId="0">#REF!</definedName>
    <definedName name="ADAPTADOR_HEM_PVC_1_11">#REF!</definedName>
    <definedName name="ADAPTADOR_HEM_PVC_1_6">#REF!</definedName>
    <definedName name="ADAPTADOR_HEM_PVC_1_7" localSheetId="0">#REF!</definedName>
    <definedName name="ADAPTADOR_HEM_PVC_1_7">#REF!</definedName>
    <definedName name="ADAPTADOR_HEM_PVC_1_8" localSheetId="0">#REF!</definedName>
    <definedName name="ADAPTADOR_HEM_PVC_1_8">#REF!</definedName>
    <definedName name="ADAPTADOR_HEM_PVC_1_9" localSheetId="0">#REF!</definedName>
    <definedName name="ADAPTADOR_HEM_PVC_1_9">#REF!</definedName>
    <definedName name="ADAPTADOR_HEM_PVC_12" localSheetId="0">#REF!</definedName>
    <definedName name="ADAPTADOR_HEM_PVC_12">#REF!</definedName>
    <definedName name="ADAPTADOR_HEM_PVC_12_10" localSheetId="0">#REF!</definedName>
    <definedName name="ADAPTADOR_HEM_PVC_12_10">#REF!</definedName>
    <definedName name="ADAPTADOR_HEM_PVC_12_11" localSheetId="0">#REF!</definedName>
    <definedName name="ADAPTADOR_HEM_PVC_12_11">#REF!</definedName>
    <definedName name="ADAPTADOR_HEM_PVC_12_6">#REF!</definedName>
    <definedName name="ADAPTADOR_HEM_PVC_12_7" localSheetId="0">#REF!</definedName>
    <definedName name="ADAPTADOR_HEM_PVC_12_7">#REF!</definedName>
    <definedName name="ADAPTADOR_HEM_PVC_12_8" localSheetId="0">#REF!</definedName>
    <definedName name="ADAPTADOR_HEM_PVC_12_8">#REF!</definedName>
    <definedName name="ADAPTADOR_HEM_PVC_12_9" localSheetId="0">#REF!</definedName>
    <definedName name="ADAPTADOR_HEM_PVC_12_9">#REF!</definedName>
    <definedName name="ADAPTADOR_HEM_PVC_34" localSheetId="0">#REF!</definedName>
    <definedName name="ADAPTADOR_HEM_PVC_34">#REF!</definedName>
    <definedName name="ADAPTADOR_HEM_PVC_34_10" localSheetId="0">#REF!</definedName>
    <definedName name="ADAPTADOR_HEM_PVC_34_10">#REF!</definedName>
    <definedName name="ADAPTADOR_HEM_PVC_34_11" localSheetId="0">#REF!</definedName>
    <definedName name="ADAPTADOR_HEM_PVC_34_11">#REF!</definedName>
    <definedName name="ADAPTADOR_HEM_PVC_34_6">#REF!</definedName>
    <definedName name="ADAPTADOR_HEM_PVC_34_7" localSheetId="0">#REF!</definedName>
    <definedName name="ADAPTADOR_HEM_PVC_34_7">#REF!</definedName>
    <definedName name="ADAPTADOR_HEM_PVC_34_8" localSheetId="0">#REF!</definedName>
    <definedName name="ADAPTADOR_HEM_PVC_34_8">#REF!</definedName>
    <definedName name="ADAPTADOR_HEM_PVC_34_9" localSheetId="0">#REF!</definedName>
    <definedName name="ADAPTADOR_HEM_PVC_34_9">#REF!</definedName>
    <definedName name="ADAPTADOR_MAC_PVC_1" localSheetId="0">#REF!</definedName>
    <definedName name="ADAPTADOR_MAC_PVC_1">#REF!</definedName>
    <definedName name="ADAPTADOR_MAC_PVC_1_10" localSheetId="0">#REF!</definedName>
    <definedName name="ADAPTADOR_MAC_PVC_1_10">#REF!</definedName>
    <definedName name="ADAPTADOR_MAC_PVC_1_11" localSheetId="0">#REF!</definedName>
    <definedName name="ADAPTADOR_MAC_PVC_1_11">#REF!</definedName>
    <definedName name="ADAPTADOR_MAC_PVC_1_6">#REF!</definedName>
    <definedName name="ADAPTADOR_MAC_PVC_1_7" localSheetId="0">#REF!</definedName>
    <definedName name="ADAPTADOR_MAC_PVC_1_7">#REF!</definedName>
    <definedName name="ADAPTADOR_MAC_PVC_1_8" localSheetId="0">#REF!</definedName>
    <definedName name="ADAPTADOR_MAC_PVC_1_8">#REF!</definedName>
    <definedName name="ADAPTADOR_MAC_PVC_1_9" localSheetId="0">#REF!</definedName>
    <definedName name="ADAPTADOR_MAC_PVC_1_9">#REF!</definedName>
    <definedName name="ADAPTADOR_MAC_PVC_12" localSheetId="0">#REF!</definedName>
    <definedName name="ADAPTADOR_MAC_PVC_12">#REF!</definedName>
    <definedName name="ADAPTADOR_MAC_PVC_12_10" localSheetId="0">#REF!</definedName>
    <definedName name="ADAPTADOR_MAC_PVC_12_10">#REF!</definedName>
    <definedName name="ADAPTADOR_MAC_PVC_12_11" localSheetId="0">#REF!</definedName>
    <definedName name="ADAPTADOR_MAC_PVC_12_11">#REF!</definedName>
    <definedName name="ADAPTADOR_MAC_PVC_12_6">#REF!</definedName>
    <definedName name="ADAPTADOR_MAC_PVC_12_7" localSheetId="0">#REF!</definedName>
    <definedName name="ADAPTADOR_MAC_PVC_12_7">#REF!</definedName>
    <definedName name="ADAPTADOR_MAC_PVC_12_8" localSheetId="0">#REF!</definedName>
    <definedName name="ADAPTADOR_MAC_PVC_12_8">#REF!</definedName>
    <definedName name="ADAPTADOR_MAC_PVC_12_9" localSheetId="0">#REF!</definedName>
    <definedName name="ADAPTADOR_MAC_PVC_12_9">#REF!</definedName>
    <definedName name="ADAPTADOR_MAC_PVC_34" localSheetId="0">#REF!</definedName>
    <definedName name="ADAPTADOR_MAC_PVC_34">#REF!</definedName>
    <definedName name="ADAPTADOR_MAC_PVC_34_10" localSheetId="0">#REF!</definedName>
    <definedName name="ADAPTADOR_MAC_PVC_34_10">#REF!</definedName>
    <definedName name="ADAPTADOR_MAC_PVC_34_11" localSheetId="0">#REF!</definedName>
    <definedName name="ADAPTADOR_MAC_PVC_34_11">#REF!</definedName>
    <definedName name="ADAPTADOR_MAC_PVC_34_6">#REF!</definedName>
    <definedName name="ADAPTADOR_MAC_PVC_34_7" localSheetId="0">#REF!</definedName>
    <definedName name="ADAPTADOR_MAC_PVC_34_7">#REF!</definedName>
    <definedName name="ADAPTADOR_MAC_PVC_34_8" localSheetId="0">#REF!</definedName>
    <definedName name="ADAPTADOR_MAC_PVC_34_8">#REF!</definedName>
    <definedName name="ADAPTADOR_MAC_PVC_34_9" localSheetId="0">#REF!</definedName>
    <definedName name="ADAPTADOR_MAC_PVC_34_9">#REF!</definedName>
    <definedName name="ADICIONAL">#N/A</definedName>
    <definedName name="ADICIONAL_6">NA()</definedName>
    <definedName name="ADITIVO_IMPERMEABILIZANTE">#REF!</definedName>
    <definedName name="ADITIVO_IMPERMEABILIZANTE_10">#REF!</definedName>
    <definedName name="ADITIVO_IMPERMEABILIZANTE_11">#REF!</definedName>
    <definedName name="ADITIVO_IMPERMEABILIZANTE_6">#REF!</definedName>
    <definedName name="ADITIVO_IMPERMEABILIZANTE_7">#REF!</definedName>
    <definedName name="ADITIVO_IMPERMEABILIZANTE_8">#REF!</definedName>
    <definedName name="ADITIVO_IMPERMEABILIZANTE_9">#REF!</definedName>
    <definedName name="Agua">#REF!</definedName>
    <definedName name="Agua_10">#REF!</definedName>
    <definedName name="Agua_11">#REF!</definedName>
    <definedName name="Agua_6">#REF!</definedName>
    <definedName name="Agua_7">#REF!</definedName>
    <definedName name="Agua_8">#REF!</definedName>
    <definedName name="Agua_9">#REF!</definedName>
    <definedName name="AL_ELEC_No10">#REF!</definedName>
    <definedName name="AL_ELEC_No10_10">#REF!</definedName>
    <definedName name="AL_ELEC_No10_11">#REF!</definedName>
    <definedName name="AL_ELEC_No10_6">#REF!</definedName>
    <definedName name="AL_ELEC_No10_7">#REF!</definedName>
    <definedName name="AL_ELEC_No10_8">#REF!</definedName>
    <definedName name="AL_ELEC_No10_9">#REF!</definedName>
    <definedName name="AL_ELEC_No12">#REF!</definedName>
    <definedName name="AL_ELEC_No12_10">#REF!</definedName>
    <definedName name="AL_ELEC_No12_11">#REF!</definedName>
    <definedName name="AL_ELEC_No12_6">#REF!</definedName>
    <definedName name="AL_ELEC_No12_7">#REF!</definedName>
    <definedName name="AL_ELEC_No12_8">#REF!</definedName>
    <definedName name="AL_ELEC_No12_9">#REF!</definedName>
    <definedName name="AL_ELEC_No14" localSheetId="0">#REF!</definedName>
    <definedName name="AL_ELEC_No14">#REF!</definedName>
    <definedName name="AL_ELEC_No14_10" localSheetId="0">#REF!</definedName>
    <definedName name="AL_ELEC_No14_10">#REF!</definedName>
    <definedName name="AL_ELEC_No14_11" localSheetId="0">#REF!</definedName>
    <definedName name="AL_ELEC_No14_11">#REF!</definedName>
    <definedName name="AL_ELEC_No14_6">#REF!</definedName>
    <definedName name="AL_ELEC_No14_7" localSheetId="0">#REF!</definedName>
    <definedName name="AL_ELEC_No14_7">#REF!</definedName>
    <definedName name="AL_ELEC_No14_8" localSheetId="0">#REF!</definedName>
    <definedName name="AL_ELEC_No14_8">#REF!</definedName>
    <definedName name="AL_ELEC_No14_9" localSheetId="0">#REF!</definedName>
    <definedName name="AL_ELEC_No14_9">#REF!</definedName>
    <definedName name="AL_ELEC_No6" localSheetId="0">#REF!</definedName>
    <definedName name="AL_ELEC_No6">#REF!</definedName>
    <definedName name="AL_ELEC_No6_10" localSheetId="0">#REF!</definedName>
    <definedName name="AL_ELEC_No6_10">#REF!</definedName>
    <definedName name="AL_ELEC_No6_11" localSheetId="0">#REF!</definedName>
    <definedName name="AL_ELEC_No6_11">#REF!</definedName>
    <definedName name="AL_ELEC_No6_6">#REF!</definedName>
    <definedName name="AL_ELEC_No6_7" localSheetId="0">#REF!</definedName>
    <definedName name="AL_ELEC_No6_7">#REF!</definedName>
    <definedName name="AL_ELEC_No6_8" localSheetId="0">#REF!</definedName>
    <definedName name="AL_ELEC_No6_8">#REF!</definedName>
    <definedName name="AL_ELEC_No6_9" localSheetId="0">#REF!</definedName>
    <definedName name="AL_ELEC_No6_9">#REF!</definedName>
    <definedName name="AL_ELEC_No8" localSheetId="0">#REF!</definedName>
    <definedName name="AL_ELEC_No8">#REF!</definedName>
    <definedName name="AL_ELEC_No8_10" localSheetId="0">#REF!</definedName>
    <definedName name="AL_ELEC_No8_10">#REF!</definedName>
    <definedName name="AL_ELEC_No8_11" localSheetId="0">#REF!</definedName>
    <definedName name="AL_ELEC_No8_11">#REF!</definedName>
    <definedName name="AL_ELEC_No8_6">#REF!</definedName>
    <definedName name="AL_ELEC_No8_7" localSheetId="0">#REF!</definedName>
    <definedName name="AL_ELEC_No8_7">#REF!</definedName>
    <definedName name="AL_ELEC_No8_8" localSheetId="0">#REF!</definedName>
    <definedName name="AL_ELEC_No8_8">#REF!</definedName>
    <definedName name="AL_ELEC_No8_9" localSheetId="0">#REF!</definedName>
    <definedName name="AL_ELEC_No8_9">#REF!</definedName>
    <definedName name="Alambre_Varilla">[5]INSU!$D$17</definedName>
    <definedName name="Alambre_Varilla_10">#REF!</definedName>
    <definedName name="Alambre_Varilla_11">#REF!</definedName>
    <definedName name="Alambre_Varilla_5">#REF!</definedName>
    <definedName name="Alambre_Varilla_6">#REF!</definedName>
    <definedName name="Alambre_Varilla_7">#REF!</definedName>
    <definedName name="Alambre_Varilla_8">#REF!</definedName>
    <definedName name="Alambre_Varilla_9">#REF!</definedName>
    <definedName name="alambre18" localSheetId="0">#REF!</definedName>
    <definedName name="alambre18">#REF!</definedName>
    <definedName name="alambre18_8" localSheetId="0">#REF!</definedName>
    <definedName name="alambre18_8">#REF!</definedName>
    <definedName name="ALBANIL">#REF!</definedName>
    <definedName name="ALBANIL2">#REF!</definedName>
    <definedName name="ALBANIL2_10">#REF!</definedName>
    <definedName name="ALBANIL2_11">#REF!</definedName>
    <definedName name="ALBANIL2_6">#REF!</definedName>
    <definedName name="ALBANIL2_7">#REF!</definedName>
    <definedName name="ALBANIL2_8">#REF!</definedName>
    <definedName name="ALBANIL2_9">#REF!</definedName>
    <definedName name="ALBANIL3">#REF!</definedName>
    <definedName name="ana">#REF!</definedName>
    <definedName name="ana_6">#REF!</definedName>
    <definedName name="analiis" localSheetId="0">[6]M.O.!#REF!</definedName>
    <definedName name="analiis">[6]M.O.!#REF!</definedName>
    <definedName name="analisis" localSheetId="0">#REF!</definedName>
    <definedName name="analisis">#REF!</definedName>
    <definedName name="ANALISSSSS">#REF!</definedName>
    <definedName name="ANALISSSSS_6">#REF!</definedName>
    <definedName name="ANDAMIOS">#REF!</definedName>
    <definedName name="ANDAMIOS_10">#REF!</definedName>
    <definedName name="ANDAMIOS_11">#REF!</definedName>
    <definedName name="ANDAMIOS_6">#REF!</definedName>
    <definedName name="ANDAMIOS_7">#REF!</definedName>
    <definedName name="ANDAMIOS_8">#REF!</definedName>
    <definedName name="ANDAMIOS_9">#REF!</definedName>
    <definedName name="ANGULAR" localSheetId="0">#REF!</definedName>
    <definedName name="ANGULAR">#REF!</definedName>
    <definedName name="ANGULAR_8" localSheetId="0">#REF!</definedName>
    <definedName name="ANGULAR_8">#REF!</definedName>
    <definedName name="ARANDELA_INODORO_PVC_4">#REF!</definedName>
    <definedName name="ARANDELA_INODORO_PVC_4_10">#REF!</definedName>
    <definedName name="ARANDELA_INODORO_PVC_4_11">#REF!</definedName>
    <definedName name="ARANDELA_INODORO_PVC_4_6">#REF!</definedName>
    <definedName name="ARANDELA_INODORO_PVC_4_7">#REF!</definedName>
    <definedName name="ARANDELA_INODORO_PVC_4_8">#REF!</definedName>
    <definedName name="ARANDELA_INODORO_PVC_4_9">#REF!</definedName>
    <definedName name="ARCILLA_ROJA">#REF!</definedName>
    <definedName name="ARCILLA_ROJA_10">#REF!</definedName>
    <definedName name="ARCILLA_ROJA_11">#REF!</definedName>
    <definedName name="ARCILLA_ROJA_6">#REF!</definedName>
    <definedName name="ARCILLA_ROJA_7">#REF!</definedName>
    <definedName name="ARCILLA_ROJA_8">#REF!</definedName>
    <definedName name="ARCILLA_ROJA_9">#REF!</definedName>
    <definedName name="_xlnm.Extract">[1]CUB02!$S$13:$AN$415</definedName>
    <definedName name="_xlnm.Print_Area" localSheetId="0">'PRESUPUES (2029) PARA DESPACHAR'!$A$1:$F$443</definedName>
    <definedName name="_xlnm.Print_Area">#REF!</definedName>
    <definedName name="ARENA_PAÑETE">#REF!</definedName>
    <definedName name="ARENA_PAÑETE_10">#REF!</definedName>
    <definedName name="ARENA_PAÑETE_11">#REF!</definedName>
    <definedName name="ARENA_PAÑETE_6">#REF!</definedName>
    <definedName name="ARENA_PAÑETE_7">#REF!</definedName>
    <definedName name="ARENA_PAÑETE_8">#REF!</definedName>
    <definedName name="ARENA_PAÑETE_9">#REF!</definedName>
    <definedName name="ArenaItabo" localSheetId="0">#REF!</definedName>
    <definedName name="ArenaItabo">#REF!</definedName>
    <definedName name="ArenaItabo_10" localSheetId="0">#REF!</definedName>
    <definedName name="ArenaItabo_10">#REF!</definedName>
    <definedName name="ArenaItabo_11" localSheetId="0">#REF!</definedName>
    <definedName name="ArenaItabo_11">#REF!</definedName>
    <definedName name="ArenaItabo_6">#REF!</definedName>
    <definedName name="ArenaItabo_7" localSheetId="0">#REF!</definedName>
    <definedName name="ArenaItabo_7">#REF!</definedName>
    <definedName name="ArenaItabo_8" localSheetId="0">#REF!</definedName>
    <definedName name="ArenaItabo_8">#REF!</definedName>
    <definedName name="ArenaItabo_9" localSheetId="0">#REF!</definedName>
    <definedName name="ArenaItabo_9">#REF!</definedName>
    <definedName name="ArenaPlanta">#REF!</definedName>
    <definedName name="ArenaPlanta_10">#REF!</definedName>
    <definedName name="ArenaPlanta_11">#REF!</definedName>
    <definedName name="ArenaPlanta_6">#REF!</definedName>
    <definedName name="ArenaPlanta_7">#REF!</definedName>
    <definedName name="ArenaPlanta_8">#REF!</definedName>
    <definedName name="ArenaPlanta_9">#REF!</definedName>
    <definedName name="as" localSheetId="0">[7]M.O.!#REF!</definedName>
    <definedName name="as">[7]M.O.!#REF!</definedName>
    <definedName name="as_10">#REF!</definedName>
    <definedName name="as_11">#REF!</definedName>
    <definedName name="as_5">#REF!</definedName>
    <definedName name="as_6">#REF!</definedName>
    <definedName name="as_7">#REF!</definedName>
    <definedName name="as_8">#REF!</definedName>
    <definedName name="as_9">#REF!</definedName>
    <definedName name="asd">#REF!</definedName>
    <definedName name="AYCARP" localSheetId="0">[8]INS!#REF!</definedName>
    <definedName name="AYCARP">[8]INS!#REF!</definedName>
    <definedName name="AYCARP_6">#REF!</definedName>
    <definedName name="AYCARP_8">#REF!</definedName>
    <definedName name="AYUDANTE">#REF!</definedName>
    <definedName name="Ayudante_2da">#REF!</definedName>
    <definedName name="Ayudante_2da_10">#REF!</definedName>
    <definedName name="Ayudante_2da_11">#REF!</definedName>
    <definedName name="Ayudante_2da_6">#REF!</definedName>
    <definedName name="Ayudante_2da_7">#REF!</definedName>
    <definedName name="Ayudante_2da_8">#REF!</definedName>
    <definedName name="Ayudante_2da_9">#REF!</definedName>
    <definedName name="Ayudante_6">#REF!</definedName>
    <definedName name="Ayudante_Soldador">#REF!</definedName>
    <definedName name="Ayudante_Soldador_10">#REF!</definedName>
    <definedName name="Ayudante_Soldador_11">#REF!</definedName>
    <definedName name="Ayudante_Soldador_6">#REF!</definedName>
    <definedName name="Ayudante_Soldador_7">#REF!</definedName>
    <definedName name="Ayudante_Soldador_8">#REF!</definedName>
    <definedName name="Ayudante_Soldador_9">#REF!</definedName>
    <definedName name="b" localSheetId="0">[9]ADDENDA!#REF!</definedName>
    <definedName name="b">[9]ADDENDA!#REF!</definedName>
    <definedName name="b_6">#REF!</definedName>
    <definedName name="b_8">#REF!</definedName>
    <definedName name="BALDOSAS_TRANSPARENTE">#REF!</definedName>
    <definedName name="BALDOSAS_TRANSPARENTE_10">#REF!</definedName>
    <definedName name="BALDOSAS_TRANSPARENTE_11">#REF!</definedName>
    <definedName name="BALDOSAS_TRANSPARENTE_6">#REF!</definedName>
    <definedName name="BALDOSAS_TRANSPARENTE_7">#REF!</definedName>
    <definedName name="BALDOSAS_TRANSPARENTE_8">#REF!</definedName>
    <definedName name="BALDOSAS_TRANSPARENTE_9">#REF!</definedName>
    <definedName name="bas3e">#REF!</definedName>
    <definedName name="bas3e_6">#REF!</definedName>
    <definedName name="base">#REF!</definedName>
    <definedName name="BASE_CONTEN">#REF!</definedName>
    <definedName name="BASE_CONTEN_10">#REF!</definedName>
    <definedName name="BASE_CONTEN_11">#REF!</definedName>
    <definedName name="BASE_CONTEN_6">#REF!</definedName>
    <definedName name="BASE_CONTEN_7">#REF!</definedName>
    <definedName name="BASE_CONTEN_8">#REF!</definedName>
    <definedName name="BASE_CONTEN_9">#REF!</definedName>
    <definedName name="BBB">#REF!</definedName>
    <definedName name="BLOCK_4">#REF!</definedName>
    <definedName name="BLOCK_4_10">#REF!</definedName>
    <definedName name="BLOCK_4_11">#REF!</definedName>
    <definedName name="BLOCK_4_6">#REF!</definedName>
    <definedName name="BLOCK_4_7">#REF!</definedName>
    <definedName name="BLOCK_4_8">#REF!</definedName>
    <definedName name="BLOCK_4_9">#REF!</definedName>
    <definedName name="BLOCK_6">#REF!</definedName>
    <definedName name="BLOCK_6_10">#REF!</definedName>
    <definedName name="BLOCK_6_11">#REF!</definedName>
    <definedName name="BLOCK_6_6">#REF!</definedName>
    <definedName name="BLOCK_6_7">#REF!</definedName>
    <definedName name="BLOCK_6_8">#REF!</definedName>
    <definedName name="BLOCK_6_9">#REF!</definedName>
    <definedName name="BLOCK_8">#REF!</definedName>
    <definedName name="BLOCK_8_10">#REF!</definedName>
    <definedName name="BLOCK_8_11">#REF!</definedName>
    <definedName name="BLOCK_8_6">#REF!</definedName>
    <definedName name="BLOCK_8_7">#REF!</definedName>
    <definedName name="BLOCK_8_8">#REF!</definedName>
    <definedName name="BLOCK_8_9">#REF!</definedName>
    <definedName name="BLOCK_CALADO">#REF!</definedName>
    <definedName name="BLOCK_CALADO_10">#REF!</definedName>
    <definedName name="BLOCK_CALADO_11">#REF!</definedName>
    <definedName name="BLOCK_CALADO_6">#REF!</definedName>
    <definedName name="BLOCK_CALADO_7">#REF!</definedName>
    <definedName name="BLOCK_CALADO_8">#REF!</definedName>
    <definedName name="BLOCK_CALADO_9">#REF!</definedName>
    <definedName name="bloque8" localSheetId="0">#REF!</definedName>
    <definedName name="bloque8">#REF!</definedName>
    <definedName name="bloque8_6" localSheetId="0">#REF!</definedName>
    <definedName name="bloque8_6">#REF!</definedName>
    <definedName name="bloque8_8" localSheetId="0">#REF!</definedName>
    <definedName name="bloque8_8">#REF!</definedName>
    <definedName name="BOMBA_ACHIQUE">#REF!</definedName>
    <definedName name="BOMBA_ACHIQUE_10">#REF!</definedName>
    <definedName name="BOMBA_ACHIQUE_11">#REF!</definedName>
    <definedName name="BOMBA_ACHIQUE_6">#REF!</definedName>
    <definedName name="BOMBA_ACHIQUE_7">#REF!</definedName>
    <definedName name="BOMBA_ACHIQUE_8">#REF!</definedName>
    <definedName name="BOMBA_ACHIQUE_9">#REF!</definedName>
    <definedName name="BOMBILLAS_1500W">[10]INSU!$B$42</definedName>
    <definedName name="BOQUILLA_FREGADERO_CROMO">#REF!</definedName>
    <definedName name="BOQUILLA_FREGADERO_CROMO_10">#REF!</definedName>
    <definedName name="BOQUILLA_FREGADERO_CROMO_11">#REF!</definedName>
    <definedName name="BOQUILLA_FREGADERO_CROMO_6">#REF!</definedName>
    <definedName name="BOQUILLA_FREGADERO_CROMO_7">#REF!</definedName>
    <definedName name="BOQUILLA_FREGADERO_CROMO_8">#REF!</definedName>
    <definedName name="BOQUILLA_FREGADERO_CROMO_9">#REF!</definedName>
    <definedName name="BOQUILLA_LAVADERO_CROMO">#REF!</definedName>
    <definedName name="BOQUILLA_LAVADERO_CROMO_10">#REF!</definedName>
    <definedName name="BOQUILLA_LAVADERO_CROMO_11">#REF!</definedName>
    <definedName name="BOQUILLA_LAVADERO_CROMO_6">#REF!</definedName>
    <definedName name="BOQUILLA_LAVADERO_CROMO_7">#REF!</definedName>
    <definedName name="BOQUILLA_LAVADERO_CROMO_8">#REF!</definedName>
    <definedName name="BOQUILLA_LAVADERO_CROMO_9">#REF!</definedName>
    <definedName name="BOTE">#REF!</definedName>
    <definedName name="BOTE_10">#REF!</definedName>
    <definedName name="BOTE_11">#REF!</definedName>
    <definedName name="BOTE_6">#REF!</definedName>
    <definedName name="BOTE_7">#REF!</definedName>
    <definedName name="BOTE_8">#REF!</definedName>
    <definedName name="BOTE_9">#REF!</definedName>
    <definedName name="BREAKERS" localSheetId="0">#REF!</definedName>
    <definedName name="BREAKERS">#REF!</definedName>
    <definedName name="BREAKERS_10" localSheetId="0">#REF!</definedName>
    <definedName name="BREAKERS_10">#REF!</definedName>
    <definedName name="BREAKERS_11" localSheetId="0">#REF!</definedName>
    <definedName name="BREAKERS_11">#REF!</definedName>
    <definedName name="BREAKERS_15A">#REF!</definedName>
    <definedName name="BREAKERS_15A_10">#REF!</definedName>
    <definedName name="BREAKERS_15A_11">#REF!</definedName>
    <definedName name="BREAKERS_15A_6">#REF!</definedName>
    <definedName name="BREAKERS_15A_7">#REF!</definedName>
    <definedName name="BREAKERS_15A_8">#REF!</definedName>
    <definedName name="BREAKERS_15A_9">#REF!</definedName>
    <definedName name="BREAKERS_20A">#REF!</definedName>
    <definedName name="BREAKERS_20A_10">#REF!</definedName>
    <definedName name="BREAKERS_20A_11">#REF!</definedName>
    <definedName name="BREAKERS_20A_6">#REF!</definedName>
    <definedName name="BREAKERS_20A_7">#REF!</definedName>
    <definedName name="BREAKERS_20A_8">#REF!</definedName>
    <definedName name="BREAKERS_20A_9">#REF!</definedName>
    <definedName name="BREAKERS_30A">#REF!</definedName>
    <definedName name="BREAKERS_30A_10">#REF!</definedName>
    <definedName name="BREAKERS_30A_11">#REF!</definedName>
    <definedName name="BREAKERS_30A_6">#REF!</definedName>
    <definedName name="BREAKERS_30A_7">#REF!</definedName>
    <definedName name="BREAKERS_30A_8">#REF!</definedName>
    <definedName name="BREAKERS_30A_9">#REF!</definedName>
    <definedName name="BREAKERS_6">#REF!</definedName>
    <definedName name="BREAKERS_7" localSheetId="0">#REF!</definedName>
    <definedName name="BREAKERS_7">#REF!</definedName>
    <definedName name="BREAKERS_8" localSheetId="0">#REF!</definedName>
    <definedName name="BREAKERS_8">#REF!</definedName>
    <definedName name="BREAKERS_9" localSheetId="0">#REF!</definedName>
    <definedName name="BREAKERS_9">#REF!</definedName>
    <definedName name="BRIGADATOPOGRAFICA">[6]M.O.!$C$9</definedName>
    <definedName name="BRIGADATOPOGRAFICA_6">#REF!</definedName>
    <definedName name="BVNBVNBV" localSheetId="0">[11]M.O.!#REF!</definedName>
    <definedName name="BVNBVNBV">[11]M.O.!#REF!</definedName>
    <definedName name="BVNBVNBV_6">#REF!</definedName>
    <definedName name="C._ADICIONAL">#N/A</definedName>
    <definedName name="C._ADICIONAL_6">NA()</definedName>
    <definedName name="caballeteasbecto" localSheetId="0">[12]precios!#REF!</definedName>
    <definedName name="caballeteasbecto">[12]precios!#REF!</definedName>
    <definedName name="caballeteasbecto_8">#REF!</definedName>
    <definedName name="caballeteasbeto" localSheetId="0">[12]precios!#REF!</definedName>
    <definedName name="caballeteasbeto">[12]precios!#REF!</definedName>
    <definedName name="caballeteasbeto_8">#REF!</definedName>
    <definedName name="CAJA_2x4_12">#REF!</definedName>
    <definedName name="CAJA_2x4_12_10">#REF!</definedName>
    <definedName name="CAJA_2x4_12_11">#REF!</definedName>
    <definedName name="CAJA_2x4_12_6">#REF!</definedName>
    <definedName name="CAJA_2x4_12_7">#REF!</definedName>
    <definedName name="CAJA_2x4_12_8">#REF!</definedName>
    <definedName name="CAJA_2x4_12_9">#REF!</definedName>
    <definedName name="CAJA_2x4_34">#REF!</definedName>
    <definedName name="CAJA_2x4_34_10">#REF!</definedName>
    <definedName name="CAJA_2x4_34_11">#REF!</definedName>
    <definedName name="CAJA_2x4_34_6">#REF!</definedName>
    <definedName name="CAJA_2x4_34_7">#REF!</definedName>
    <definedName name="CAJA_2x4_34_8">#REF!</definedName>
    <definedName name="CAJA_2x4_34_9">#REF!</definedName>
    <definedName name="CAJA_OCTAGONAL">#REF!</definedName>
    <definedName name="CAJA_OCTAGONAL_10">#REF!</definedName>
    <definedName name="CAJA_OCTAGONAL_11">#REF!</definedName>
    <definedName name="CAJA_OCTAGONAL_6">#REF!</definedName>
    <definedName name="CAJA_OCTAGONAL_7">#REF!</definedName>
    <definedName name="CAJA_OCTAGONAL_8">#REF!</definedName>
    <definedName name="CAJA_OCTAGONAL_9">#REF!</definedName>
    <definedName name="Cal">#REF!</definedName>
    <definedName name="Cal_10">#REF!</definedName>
    <definedName name="Cal_11">#REF!</definedName>
    <definedName name="Cal_6">#REF!</definedName>
    <definedName name="Cal_7">#REF!</definedName>
    <definedName name="Cal_8">#REF!</definedName>
    <definedName name="Cal_9">#REF!</definedName>
    <definedName name="CALICHE" localSheetId="0">#REF!</definedName>
    <definedName name="CALICHE">#REF!</definedName>
    <definedName name="CALICHE_10" localSheetId="0">#REF!</definedName>
    <definedName name="CALICHE_10">#REF!</definedName>
    <definedName name="CALICHE_11" localSheetId="0">#REF!</definedName>
    <definedName name="CALICHE_11">#REF!</definedName>
    <definedName name="CALICHE_6">#REF!</definedName>
    <definedName name="CALICHE_7" localSheetId="0">#REF!</definedName>
    <definedName name="CALICHE_7">#REF!</definedName>
    <definedName name="CALICHE_8" localSheetId="0">#REF!</definedName>
    <definedName name="CALICHE_8">#REF!</definedName>
    <definedName name="CALICHE_9" localSheetId="0">#REF!</definedName>
    <definedName name="CALICHE_9">#REF!</definedName>
    <definedName name="CAMION_BOTE">#REF!</definedName>
    <definedName name="CAMION_BOTE_10">#REF!</definedName>
    <definedName name="CAMION_BOTE_11">#REF!</definedName>
    <definedName name="CAMION_BOTE_6">#REF!</definedName>
    <definedName name="CAMION_BOTE_7">#REF!</definedName>
    <definedName name="CAMION_BOTE_8">#REF!</definedName>
    <definedName name="CAMION_BOTE_9">#REF!</definedName>
    <definedName name="CARACOL" localSheetId="0">[6]M.O.!#REF!</definedName>
    <definedName name="CARACOL">[6]M.O.!#REF!</definedName>
    <definedName name="CARANTEPECHO" localSheetId="0">[6]M.O.!#REF!</definedName>
    <definedName name="CARANTEPECHO">[6]M.O.!#REF!</definedName>
    <definedName name="CARANTEPECHO_6">#REF!</definedName>
    <definedName name="CARANTEPECHO_8">#REF!</definedName>
    <definedName name="CARCOL30" localSheetId="0">[6]M.O.!#REF!</definedName>
    <definedName name="CARCOL30">[6]M.O.!#REF!</definedName>
    <definedName name="CARCOL30_6">#REF!</definedName>
    <definedName name="CARCOL30_8">#REF!</definedName>
    <definedName name="CARCOL50" localSheetId="0">[6]M.O.!#REF!</definedName>
    <definedName name="CARCOL50">[6]M.O.!#REF!</definedName>
    <definedName name="CARCOL50_6">#REF!</definedName>
    <definedName name="CARCOL50_8">#REF!</definedName>
    <definedName name="CARCOL51" localSheetId="0">[6]M.O.!#REF!</definedName>
    <definedName name="CARCOL51">[6]M.O.!#REF!</definedName>
    <definedName name="CARCOLAMARRE" localSheetId="0">[6]M.O.!#REF!</definedName>
    <definedName name="CARCOLAMARRE">[6]M.O.!#REF!</definedName>
    <definedName name="CARCOLAMARRE_6">#REF!</definedName>
    <definedName name="CARCOLAMARRE_8">#REF!</definedName>
    <definedName name="CARGA_SOCIAL">#REF!</definedName>
    <definedName name="CARGA_SOCIAL_10">#REF!</definedName>
    <definedName name="CARGA_SOCIAL_11">#REF!</definedName>
    <definedName name="CARGA_SOCIAL_6">#REF!</definedName>
    <definedName name="CARGA_SOCIAL_7">#REF!</definedName>
    <definedName name="CARGA_SOCIAL_8">#REF!</definedName>
    <definedName name="CARGA_SOCIAL_9">#REF!</definedName>
    <definedName name="CARLOSAPLA" localSheetId="0">[6]M.O.!#REF!</definedName>
    <definedName name="CARLOSAPLA">[6]M.O.!#REF!</definedName>
    <definedName name="CARLOSAPLA_6">#REF!</definedName>
    <definedName name="CARLOSAPLA_8">#REF!</definedName>
    <definedName name="CARLOSAVARIASAGUAS" localSheetId="0">[6]M.O.!#REF!</definedName>
    <definedName name="CARLOSAVARIASAGUAS">[6]M.O.!#REF!</definedName>
    <definedName name="CARLOSAVARIASAGUAS_6">#REF!</definedName>
    <definedName name="CARLOSAVARIASAGUAS_8">#REF!</definedName>
    <definedName name="CARMURO" localSheetId="0">[6]M.O.!#REF!</definedName>
    <definedName name="CARMURO">[6]M.O.!#REF!</definedName>
    <definedName name="CARMURO_6">#REF!</definedName>
    <definedName name="CARMURO_8">#REF!</definedName>
    <definedName name="CARP1" localSheetId="0">[8]INS!#REF!</definedName>
    <definedName name="CARP1">[8]INS!#REF!</definedName>
    <definedName name="CARP1_6">#REF!</definedName>
    <definedName name="CARP1_8">#REF!</definedName>
    <definedName name="CARP2" localSheetId="0">[8]INS!#REF!</definedName>
    <definedName name="CARP2">[8]INS!#REF!</definedName>
    <definedName name="CARP2_6">#REF!</definedName>
    <definedName name="CARP2_8">#REF!</definedName>
    <definedName name="CARPDINTEL" localSheetId="0">[6]M.O.!#REF!</definedName>
    <definedName name="CARPDINTEL">[6]M.O.!#REF!</definedName>
    <definedName name="CARPDINTEL_6">#REF!</definedName>
    <definedName name="CARPDINTEL_8">#REF!</definedName>
    <definedName name="CARPINTERIA_COL_PERIMETRO">#REF!</definedName>
    <definedName name="CARPINTERIA_COL_PERIMETRO_10">#REF!</definedName>
    <definedName name="CARPINTERIA_COL_PERIMETRO_11">#REF!</definedName>
    <definedName name="CARPINTERIA_COL_PERIMETRO_6">#REF!</definedName>
    <definedName name="CARPINTERIA_COL_PERIMETRO_7">#REF!</definedName>
    <definedName name="CARPINTERIA_COL_PERIMETRO_8">#REF!</definedName>
    <definedName name="CARPINTERIA_COL_PERIMETRO_9">#REF!</definedName>
    <definedName name="CARPINTERIA_INSTAL_COL_PERIMETRO">#REF!</definedName>
    <definedName name="CARPINTERIA_INSTAL_COL_PERIMETRO_10">#REF!</definedName>
    <definedName name="CARPINTERIA_INSTAL_COL_PERIMETRO_11">#REF!</definedName>
    <definedName name="CARPINTERIA_INSTAL_COL_PERIMETRO_6">#REF!</definedName>
    <definedName name="CARPINTERIA_INSTAL_COL_PERIMETRO_7">#REF!</definedName>
    <definedName name="CARPINTERIA_INSTAL_COL_PERIMETRO_8">#REF!</definedName>
    <definedName name="CARPINTERIA_INSTAL_COL_PERIMETRO_9">#REF!</definedName>
    <definedName name="CARPVIGA2040" localSheetId="0">[6]M.O.!#REF!</definedName>
    <definedName name="CARPVIGA2040">[6]M.O.!#REF!</definedName>
    <definedName name="CARPVIGA2040_6">#REF!</definedName>
    <definedName name="CARPVIGA2040_8">#REF!</definedName>
    <definedName name="CARPVIGA3050" localSheetId="0">[6]M.O.!#REF!</definedName>
    <definedName name="CARPVIGA3050">[6]M.O.!#REF!</definedName>
    <definedName name="CARPVIGA3050_6">#REF!</definedName>
    <definedName name="CARPVIGA3050_8">#REF!</definedName>
    <definedName name="CARPVIGA3060" localSheetId="0">[6]M.O.!#REF!</definedName>
    <definedName name="CARPVIGA3060">[6]M.O.!#REF!</definedName>
    <definedName name="CARPVIGA3060_6">#REF!</definedName>
    <definedName name="CARPVIGA3060_8">#REF!</definedName>
    <definedName name="CARPVIGA4080" localSheetId="0">[6]M.O.!#REF!</definedName>
    <definedName name="CARPVIGA4080">[6]M.O.!#REF!</definedName>
    <definedName name="CARPVIGA4080_6">#REF!</definedName>
    <definedName name="CARPVIGA4080_8">#REF!</definedName>
    <definedName name="CARRAMPA" localSheetId="0">[6]M.O.!#REF!</definedName>
    <definedName name="CARRAMPA">[6]M.O.!#REF!</definedName>
    <definedName name="CARRAMPA_6">#REF!</definedName>
    <definedName name="CARRAMPA_8">#REF!</definedName>
    <definedName name="CARRETILLA">#REF!</definedName>
    <definedName name="CARRETILLA_10">#REF!</definedName>
    <definedName name="CARRETILLA_11">#REF!</definedName>
    <definedName name="CARRETILLA_6">#REF!</definedName>
    <definedName name="CARRETILLA_7">#REF!</definedName>
    <definedName name="CARRETILLA_8">#REF!</definedName>
    <definedName name="CARRETILLA_9">#REF!</definedName>
    <definedName name="CASABE">#REF!</definedName>
    <definedName name="CASABE_8">#REF!</definedName>
    <definedName name="CASBESTO" localSheetId="0">[6]M.O.!#REF!</definedName>
    <definedName name="CASBESTO">[6]M.O.!#REF!</definedName>
    <definedName name="CASBESTO_6">#REF!</definedName>
    <definedName name="CASBESTO_8">#REF!</definedName>
    <definedName name="CBLOCK10" localSheetId="0">[8]INS!#REF!</definedName>
    <definedName name="CBLOCK10">[8]INS!#REF!</definedName>
    <definedName name="CBLOCK10_6">#REF!</definedName>
    <definedName name="CBLOCK10_8">#REF!</definedName>
    <definedName name="cell">'[13]LISTADO INSUMOS DEL 2000'!$I$29</definedName>
    <definedName name="CEMENTO">#REF!</definedName>
    <definedName name="CEMENTO_10">#REF!</definedName>
    <definedName name="CEMENTO_11">#REF!</definedName>
    <definedName name="CEMENTO_6">#REF!</definedName>
    <definedName name="CEMENTO_7">#REF!</definedName>
    <definedName name="CEMENTO_8">#REF!</definedName>
    <definedName name="CEMENTO_9">#REF!</definedName>
    <definedName name="CEMENTO_BLANCO">#REF!</definedName>
    <definedName name="CEMENTO_BLANCO_10">#REF!</definedName>
    <definedName name="CEMENTO_BLANCO_11">#REF!</definedName>
    <definedName name="CEMENTO_BLANCO_6">#REF!</definedName>
    <definedName name="CEMENTO_BLANCO_7">#REF!</definedName>
    <definedName name="CEMENTO_BLANCO_8">#REF!</definedName>
    <definedName name="CEMENTO_BLANCO_9">#REF!</definedName>
    <definedName name="CEMENTO_PVC">#REF!</definedName>
    <definedName name="CEMENTO_PVC_10">#REF!</definedName>
    <definedName name="CEMENTO_PVC_11">#REF!</definedName>
    <definedName name="CEMENTO_PVC_6">#REF!</definedName>
    <definedName name="CEMENTO_PVC_7">#REF!</definedName>
    <definedName name="CEMENTO_PVC_8">#REF!</definedName>
    <definedName name="CEMENTO_PVC_9">#REF!</definedName>
    <definedName name="CEN">#REF!</definedName>
    <definedName name="CERAMICA_20x20_BLANCA">#REF!</definedName>
    <definedName name="CERAMICA_20x20_BLANCA_10">#REF!</definedName>
    <definedName name="CERAMICA_20x20_BLANCA_11">#REF!</definedName>
    <definedName name="CERAMICA_20x20_BLANCA_6">#REF!</definedName>
    <definedName name="CERAMICA_20x20_BLANCA_7">#REF!</definedName>
    <definedName name="CERAMICA_20x20_BLANCA_8">#REF!</definedName>
    <definedName name="CERAMICA_20x20_BLANCA_9">#REF!</definedName>
    <definedName name="CERAMICA_ANTIDESLIZANTE">#REF!</definedName>
    <definedName name="CERAMICA_ANTIDESLIZANTE_10">#REF!</definedName>
    <definedName name="CERAMICA_ANTIDESLIZANTE_11">#REF!</definedName>
    <definedName name="CERAMICA_ANTIDESLIZANTE_6">#REF!</definedName>
    <definedName name="CERAMICA_ANTIDESLIZANTE_7">#REF!</definedName>
    <definedName name="CERAMICA_ANTIDESLIZANTE_8">#REF!</definedName>
    <definedName name="CERAMICA_ANTIDESLIZANTE_9">#REF!</definedName>
    <definedName name="CERAMICA_PISOS_40x40">#REF!</definedName>
    <definedName name="CERAMICA_PISOS_40x40_10">#REF!</definedName>
    <definedName name="CERAMICA_PISOS_40x40_11">#REF!</definedName>
    <definedName name="CERAMICA_PISOS_40x40_6">#REF!</definedName>
    <definedName name="CERAMICA_PISOS_40x40_7">#REF!</definedName>
    <definedName name="CERAMICA_PISOS_40x40_8">#REF!</definedName>
    <definedName name="CERAMICA_PISOS_40x40_9">#REF!</definedName>
    <definedName name="CHAZO">[10]INSU!$B$104</definedName>
    <definedName name="CHAZOS">#REF!</definedName>
    <definedName name="CHAZOS_10">#REF!</definedName>
    <definedName name="CHAZOS_11">#REF!</definedName>
    <definedName name="CHAZOS_6">#REF!</definedName>
    <definedName name="CHAZOS_7">#REF!</definedName>
    <definedName name="CHAZOS_8">#REF!</definedName>
    <definedName name="CHAZOS_9">#REF!</definedName>
    <definedName name="CHEQUE_HORZ_34" localSheetId="0">#REF!</definedName>
    <definedName name="CHEQUE_HORZ_34">#REF!</definedName>
    <definedName name="CHEQUE_HORZ_34_10" localSheetId="0">#REF!</definedName>
    <definedName name="CHEQUE_HORZ_34_10">#REF!</definedName>
    <definedName name="CHEQUE_HORZ_34_11" localSheetId="0">#REF!</definedName>
    <definedName name="CHEQUE_HORZ_34_11">#REF!</definedName>
    <definedName name="CHEQUE_HORZ_34_6">#REF!</definedName>
    <definedName name="CHEQUE_HORZ_34_7" localSheetId="0">#REF!</definedName>
    <definedName name="CHEQUE_HORZ_34_7">#REF!</definedName>
    <definedName name="CHEQUE_HORZ_34_8" localSheetId="0">#REF!</definedName>
    <definedName name="CHEQUE_HORZ_34_8">#REF!</definedName>
    <definedName name="CHEQUE_HORZ_34_9" localSheetId="0">#REF!</definedName>
    <definedName name="CHEQUE_HORZ_34_9">#REF!</definedName>
    <definedName name="CHEQUE_VERT_34" localSheetId="0">#REF!</definedName>
    <definedName name="CHEQUE_VERT_34">#REF!</definedName>
    <definedName name="CHEQUE_VERT_34_10" localSheetId="0">#REF!</definedName>
    <definedName name="CHEQUE_VERT_34_10">#REF!</definedName>
    <definedName name="CHEQUE_VERT_34_11" localSheetId="0">#REF!</definedName>
    <definedName name="CHEQUE_VERT_34_11">#REF!</definedName>
    <definedName name="CHEQUE_VERT_34_6">#REF!</definedName>
    <definedName name="CHEQUE_VERT_34_7" localSheetId="0">#REF!</definedName>
    <definedName name="CHEQUE_VERT_34_7">#REF!</definedName>
    <definedName name="CHEQUE_VERT_34_8" localSheetId="0">#REF!</definedName>
    <definedName name="CHEQUE_VERT_34_8">#REF!</definedName>
    <definedName name="CHEQUE_VERT_34_9" localSheetId="0">#REF!</definedName>
    <definedName name="CHEQUE_VERT_34_9">#REF!</definedName>
    <definedName name="CLAVO_ACERO">[5]INSU!$D$130</definedName>
    <definedName name="CLAVO_ACERO_10">#REF!</definedName>
    <definedName name="CLAVO_ACERO_11">#REF!</definedName>
    <definedName name="CLAVO_ACERO_5">#REF!</definedName>
    <definedName name="CLAVO_ACERO_6">#REF!</definedName>
    <definedName name="CLAVO_ACERO_7">#REF!</definedName>
    <definedName name="CLAVO_ACERO_8">#REF!</definedName>
    <definedName name="CLAVO_ACERO_9">#REF!</definedName>
    <definedName name="CLAVO_CORRIENTE">[5]INSU!$D$131</definedName>
    <definedName name="CLAVO_CORRIENTE_10">#REF!</definedName>
    <definedName name="CLAVO_CORRIENTE_11">#REF!</definedName>
    <definedName name="CLAVO_CORRIENTE_5">#REF!</definedName>
    <definedName name="CLAVO_CORRIENTE_6">#REF!</definedName>
    <definedName name="CLAVO_CORRIENTE_7">#REF!</definedName>
    <definedName name="CLAVO_CORRIENTE_8">#REF!</definedName>
    <definedName name="CLAVO_CORRIENTE_9">#REF!</definedName>
    <definedName name="CLAVO_ZINC" localSheetId="0">#REF!</definedName>
    <definedName name="CLAVO_ZINC">#REF!</definedName>
    <definedName name="CLAVO_ZINC_10" localSheetId="0">#REF!</definedName>
    <definedName name="CLAVO_ZINC_10">#REF!</definedName>
    <definedName name="CLAVO_ZINC_11" localSheetId="0">#REF!</definedName>
    <definedName name="CLAVO_ZINC_11">#REF!</definedName>
    <definedName name="CLAVO_ZINC_6">#REF!</definedName>
    <definedName name="CLAVO_ZINC_7" localSheetId="0">#REF!</definedName>
    <definedName name="CLAVO_ZINC_7">#REF!</definedName>
    <definedName name="CLAVO_ZINC_8" localSheetId="0">#REF!</definedName>
    <definedName name="CLAVO_ZINC_8">#REF!</definedName>
    <definedName name="CLAVO_ZINC_9" localSheetId="0">#REF!</definedName>
    <definedName name="CLAVO_ZINC_9">#REF!</definedName>
    <definedName name="clavos" localSheetId="0">#REF!</definedName>
    <definedName name="clavos">#REF!</definedName>
    <definedName name="clavos_6" localSheetId="0">#REF!</definedName>
    <definedName name="clavos_6">#REF!</definedName>
    <definedName name="clavos_8" localSheetId="0">#REF!</definedName>
    <definedName name="clavos_8">#REF!</definedName>
    <definedName name="CLAVOZINC">[14]INS!$D$767</definedName>
    <definedName name="CODIGO">#N/A</definedName>
    <definedName name="CODIGO_6">NA()</definedName>
    <definedName name="CODO_ACERO_16x25a70">#REF!</definedName>
    <definedName name="CODO_ACERO_16x25a70_10">#REF!</definedName>
    <definedName name="CODO_ACERO_16x25a70_11">#REF!</definedName>
    <definedName name="CODO_ACERO_16x25a70_6">#REF!</definedName>
    <definedName name="CODO_ACERO_16x25a70_7">#REF!</definedName>
    <definedName name="CODO_ACERO_16x25a70_8">#REF!</definedName>
    <definedName name="CODO_ACERO_16x25a70_9">#REF!</definedName>
    <definedName name="CODO_ACERO_16x25menos">#REF!</definedName>
    <definedName name="CODO_ACERO_16x25menos_10">#REF!</definedName>
    <definedName name="CODO_ACERO_16x25menos_11">#REF!</definedName>
    <definedName name="CODO_ACERO_16x25menos_6">#REF!</definedName>
    <definedName name="CODO_ACERO_16x25menos_7">#REF!</definedName>
    <definedName name="CODO_ACERO_16x25menos_8">#REF!</definedName>
    <definedName name="CODO_ACERO_16x25menos_9">#REF!</definedName>
    <definedName name="CODO_ACERO_16x45">#REF!</definedName>
    <definedName name="CODO_ACERO_16x45_10">#REF!</definedName>
    <definedName name="CODO_ACERO_16x45_11">#REF!</definedName>
    <definedName name="CODO_ACERO_16x45_6">#REF!</definedName>
    <definedName name="CODO_ACERO_16x45_7">#REF!</definedName>
    <definedName name="CODO_ACERO_16x45_8">#REF!</definedName>
    <definedName name="CODO_ACERO_16x45_9">#REF!</definedName>
    <definedName name="CODO_ACERO_16x70mas">#REF!</definedName>
    <definedName name="CODO_ACERO_16x70mas_10">#REF!</definedName>
    <definedName name="CODO_ACERO_16x70mas_11">#REF!</definedName>
    <definedName name="CODO_ACERO_16x70mas_6">#REF!</definedName>
    <definedName name="CODO_ACERO_16x70mas_7">#REF!</definedName>
    <definedName name="CODO_ACERO_16x70mas_8">#REF!</definedName>
    <definedName name="CODO_ACERO_16x70mas_9">#REF!</definedName>
    <definedName name="CODO_ACERO_16x90">#REF!</definedName>
    <definedName name="CODO_ACERO_16x90_10">#REF!</definedName>
    <definedName name="CODO_ACERO_16x90_11">#REF!</definedName>
    <definedName name="CODO_ACERO_16x90_6">#REF!</definedName>
    <definedName name="CODO_ACERO_16x90_7">#REF!</definedName>
    <definedName name="CODO_ACERO_16x90_8">#REF!</definedName>
    <definedName name="CODO_ACERO_16x90_9">#REF!</definedName>
    <definedName name="CODO_ACERO_20x90">#REF!</definedName>
    <definedName name="CODO_ACERO_20x90_10">#REF!</definedName>
    <definedName name="CODO_ACERO_20x90_11">#REF!</definedName>
    <definedName name="CODO_ACERO_20x90_6">#REF!</definedName>
    <definedName name="CODO_ACERO_20x90_7">#REF!</definedName>
    <definedName name="CODO_ACERO_20x90_8">#REF!</definedName>
    <definedName name="CODO_ACERO_20x90_9">#REF!</definedName>
    <definedName name="CODO_ACERO_3x45">#REF!</definedName>
    <definedName name="CODO_ACERO_3x45_10">#REF!</definedName>
    <definedName name="CODO_ACERO_3x45_11">#REF!</definedName>
    <definedName name="CODO_ACERO_3x45_6">#REF!</definedName>
    <definedName name="CODO_ACERO_3x45_7">#REF!</definedName>
    <definedName name="CODO_ACERO_3x45_8">#REF!</definedName>
    <definedName name="CODO_ACERO_3x45_9">#REF!</definedName>
    <definedName name="CODO_ACERO_3x90">#REF!</definedName>
    <definedName name="CODO_ACERO_3x90_10">#REF!</definedName>
    <definedName name="CODO_ACERO_3x90_11">#REF!</definedName>
    <definedName name="CODO_ACERO_3x90_6">#REF!</definedName>
    <definedName name="CODO_ACERO_3x90_7">#REF!</definedName>
    <definedName name="CODO_ACERO_3x90_8">#REF!</definedName>
    <definedName name="CODO_ACERO_3x90_9">#REF!</definedName>
    <definedName name="CODO_ACERO_4X45">#REF!</definedName>
    <definedName name="CODO_ACERO_4X45_10">#REF!</definedName>
    <definedName name="CODO_ACERO_4X45_11">#REF!</definedName>
    <definedName name="CODO_ACERO_4X45_6">#REF!</definedName>
    <definedName name="CODO_ACERO_4X45_7">#REF!</definedName>
    <definedName name="CODO_ACERO_4X45_8">#REF!</definedName>
    <definedName name="CODO_ACERO_4X45_9">#REF!</definedName>
    <definedName name="CODO_ACERO_4X90">#REF!</definedName>
    <definedName name="CODO_ACERO_4X90_10">#REF!</definedName>
    <definedName name="CODO_ACERO_4X90_11">#REF!</definedName>
    <definedName name="CODO_ACERO_4X90_6">#REF!</definedName>
    <definedName name="CODO_ACERO_4X90_7">#REF!</definedName>
    <definedName name="CODO_ACERO_4X90_8">#REF!</definedName>
    <definedName name="CODO_ACERO_4X90_9">#REF!</definedName>
    <definedName name="CODO_ACERO_6x25a70">#REF!</definedName>
    <definedName name="CODO_ACERO_6x25a70_10">#REF!</definedName>
    <definedName name="CODO_ACERO_6x25a70_11">#REF!</definedName>
    <definedName name="CODO_ACERO_6x25a70_6">#REF!</definedName>
    <definedName name="CODO_ACERO_6x25a70_7">#REF!</definedName>
    <definedName name="CODO_ACERO_6x25a70_8">#REF!</definedName>
    <definedName name="CODO_ACERO_6x25a70_9">#REF!</definedName>
    <definedName name="CODO_ACERO_6x25menos">#REF!</definedName>
    <definedName name="CODO_ACERO_6x25menos_10">#REF!</definedName>
    <definedName name="CODO_ACERO_6x25menos_11">#REF!</definedName>
    <definedName name="CODO_ACERO_6x25menos_6">#REF!</definedName>
    <definedName name="CODO_ACERO_6x25menos_7">#REF!</definedName>
    <definedName name="CODO_ACERO_6x25menos_8">#REF!</definedName>
    <definedName name="CODO_ACERO_6x25menos_9">#REF!</definedName>
    <definedName name="CODO_ACERO_6x70mas">#REF!</definedName>
    <definedName name="CODO_ACERO_6x70mas_10">#REF!</definedName>
    <definedName name="CODO_ACERO_6x70mas_11">#REF!</definedName>
    <definedName name="CODO_ACERO_6x70mas_6">#REF!</definedName>
    <definedName name="CODO_ACERO_6x70mas_7">#REF!</definedName>
    <definedName name="CODO_ACERO_6x70mas_8">#REF!</definedName>
    <definedName name="CODO_ACERO_6x70mas_9">#REF!</definedName>
    <definedName name="CODO_ACERO_8x25a70">#REF!</definedName>
    <definedName name="CODO_ACERO_8x25a70_10">#REF!</definedName>
    <definedName name="CODO_ACERO_8x25a70_11">#REF!</definedName>
    <definedName name="CODO_ACERO_8x25a70_6">#REF!</definedName>
    <definedName name="CODO_ACERO_8x25a70_7">#REF!</definedName>
    <definedName name="CODO_ACERO_8x25a70_8">#REF!</definedName>
    <definedName name="CODO_ACERO_8x25a70_9">#REF!</definedName>
    <definedName name="CODO_ACERO_8x25menos">#REF!</definedName>
    <definedName name="CODO_ACERO_8x25menos_10">#REF!</definedName>
    <definedName name="CODO_ACERO_8x25menos_11">#REF!</definedName>
    <definedName name="CODO_ACERO_8x25menos_6">#REF!</definedName>
    <definedName name="CODO_ACERO_8x25menos_7">#REF!</definedName>
    <definedName name="CODO_ACERO_8x25menos_8">#REF!</definedName>
    <definedName name="CODO_ACERO_8x25menos_9">#REF!</definedName>
    <definedName name="CODO_ACERO_8x45">#REF!</definedName>
    <definedName name="CODO_ACERO_8x45_10">#REF!</definedName>
    <definedName name="CODO_ACERO_8x45_11">#REF!</definedName>
    <definedName name="CODO_ACERO_8x45_6">#REF!</definedName>
    <definedName name="CODO_ACERO_8x45_7">#REF!</definedName>
    <definedName name="CODO_ACERO_8x45_8">#REF!</definedName>
    <definedName name="CODO_ACERO_8x45_9">#REF!</definedName>
    <definedName name="CODO_ACERO_8x70mas">#REF!</definedName>
    <definedName name="CODO_ACERO_8x70mas_10">#REF!</definedName>
    <definedName name="CODO_ACERO_8x70mas_11">#REF!</definedName>
    <definedName name="CODO_ACERO_8x70mas_6">#REF!</definedName>
    <definedName name="CODO_ACERO_8x70mas_7">#REF!</definedName>
    <definedName name="CODO_ACERO_8x70mas_8">#REF!</definedName>
    <definedName name="CODO_ACERO_8x70mas_9">#REF!</definedName>
    <definedName name="CODO_ACERO_8x90">#REF!</definedName>
    <definedName name="CODO_ACERO_8x90_10">#REF!</definedName>
    <definedName name="CODO_ACERO_8x90_11">#REF!</definedName>
    <definedName name="CODO_ACERO_8x90_6">#REF!</definedName>
    <definedName name="CODO_ACERO_8x90_7">#REF!</definedName>
    <definedName name="CODO_ACERO_8x90_8">#REF!</definedName>
    <definedName name="CODO_ACERO_8x90_9">#REF!</definedName>
    <definedName name="CODO_CPVC_12x90" localSheetId="0">#REF!</definedName>
    <definedName name="CODO_CPVC_12x90">#REF!</definedName>
    <definedName name="CODO_CPVC_12x90_10" localSheetId="0">#REF!</definedName>
    <definedName name="CODO_CPVC_12x90_10">#REF!</definedName>
    <definedName name="CODO_CPVC_12x90_11" localSheetId="0">#REF!</definedName>
    <definedName name="CODO_CPVC_12x90_11">#REF!</definedName>
    <definedName name="CODO_CPVC_12x90_6">#REF!</definedName>
    <definedName name="CODO_CPVC_12x90_7" localSheetId="0">#REF!</definedName>
    <definedName name="CODO_CPVC_12x90_7">#REF!</definedName>
    <definedName name="CODO_CPVC_12x90_8" localSheetId="0">#REF!</definedName>
    <definedName name="CODO_CPVC_12x90_8">#REF!</definedName>
    <definedName name="CODO_CPVC_12x90_9" localSheetId="0">#REF!</definedName>
    <definedName name="CODO_CPVC_12x90_9">#REF!</definedName>
    <definedName name="CODO_ELEC_1" localSheetId="0">#REF!</definedName>
    <definedName name="CODO_ELEC_1">#REF!</definedName>
    <definedName name="CODO_ELEC_1_10" localSheetId="0">#REF!</definedName>
    <definedName name="CODO_ELEC_1_10">#REF!</definedName>
    <definedName name="CODO_ELEC_1_11" localSheetId="0">#REF!</definedName>
    <definedName name="CODO_ELEC_1_11">#REF!</definedName>
    <definedName name="CODO_ELEC_1_6">#REF!</definedName>
    <definedName name="CODO_ELEC_1_7" localSheetId="0">#REF!</definedName>
    <definedName name="CODO_ELEC_1_7">#REF!</definedName>
    <definedName name="CODO_ELEC_1_8" localSheetId="0">#REF!</definedName>
    <definedName name="CODO_ELEC_1_8">#REF!</definedName>
    <definedName name="CODO_ELEC_1_9" localSheetId="0">#REF!</definedName>
    <definedName name="CODO_ELEC_1_9">#REF!</definedName>
    <definedName name="CODO_ELEC_12" localSheetId="0">#REF!</definedName>
    <definedName name="CODO_ELEC_12">#REF!</definedName>
    <definedName name="CODO_ELEC_12_10" localSheetId="0">#REF!</definedName>
    <definedName name="CODO_ELEC_12_10">#REF!</definedName>
    <definedName name="CODO_ELEC_12_11" localSheetId="0">#REF!</definedName>
    <definedName name="CODO_ELEC_12_11">#REF!</definedName>
    <definedName name="CODO_ELEC_12_6">#REF!</definedName>
    <definedName name="CODO_ELEC_12_7" localSheetId="0">#REF!</definedName>
    <definedName name="CODO_ELEC_12_7">#REF!</definedName>
    <definedName name="CODO_ELEC_12_8" localSheetId="0">#REF!</definedName>
    <definedName name="CODO_ELEC_12_8">#REF!</definedName>
    <definedName name="CODO_ELEC_12_9" localSheetId="0">#REF!</definedName>
    <definedName name="CODO_ELEC_12_9">#REF!</definedName>
    <definedName name="CODO_ELEC_1y12" localSheetId="0">#REF!</definedName>
    <definedName name="CODO_ELEC_1y12">#REF!</definedName>
    <definedName name="CODO_ELEC_1y12_10" localSheetId="0">#REF!</definedName>
    <definedName name="CODO_ELEC_1y12_10">#REF!</definedName>
    <definedName name="CODO_ELEC_1y12_11" localSheetId="0">#REF!</definedName>
    <definedName name="CODO_ELEC_1y12_11">#REF!</definedName>
    <definedName name="CODO_ELEC_1y12_6">#REF!</definedName>
    <definedName name="CODO_ELEC_1y12_7" localSheetId="0">#REF!</definedName>
    <definedName name="CODO_ELEC_1y12_7">#REF!</definedName>
    <definedName name="CODO_ELEC_1y12_8" localSheetId="0">#REF!</definedName>
    <definedName name="CODO_ELEC_1y12_8">#REF!</definedName>
    <definedName name="CODO_ELEC_1y12_9" localSheetId="0">#REF!</definedName>
    <definedName name="CODO_ELEC_1y12_9">#REF!</definedName>
    <definedName name="CODO_ELEC_2" localSheetId="0">#REF!</definedName>
    <definedName name="CODO_ELEC_2">#REF!</definedName>
    <definedName name="CODO_ELEC_2_10" localSheetId="0">#REF!</definedName>
    <definedName name="CODO_ELEC_2_10">#REF!</definedName>
    <definedName name="CODO_ELEC_2_11" localSheetId="0">#REF!</definedName>
    <definedName name="CODO_ELEC_2_11">#REF!</definedName>
    <definedName name="CODO_ELEC_2_6">#REF!</definedName>
    <definedName name="CODO_ELEC_2_7" localSheetId="0">#REF!</definedName>
    <definedName name="CODO_ELEC_2_7">#REF!</definedName>
    <definedName name="CODO_ELEC_2_8" localSheetId="0">#REF!</definedName>
    <definedName name="CODO_ELEC_2_8">#REF!</definedName>
    <definedName name="CODO_ELEC_2_9" localSheetId="0">#REF!</definedName>
    <definedName name="CODO_ELEC_2_9">#REF!</definedName>
    <definedName name="CODO_ELEC_34" localSheetId="0">#REF!</definedName>
    <definedName name="CODO_ELEC_34">#REF!</definedName>
    <definedName name="CODO_ELEC_34_10" localSheetId="0">#REF!</definedName>
    <definedName name="CODO_ELEC_34_10">#REF!</definedName>
    <definedName name="CODO_ELEC_34_11" localSheetId="0">#REF!</definedName>
    <definedName name="CODO_ELEC_34_11">#REF!</definedName>
    <definedName name="CODO_ELEC_34_6">#REF!</definedName>
    <definedName name="CODO_ELEC_34_7" localSheetId="0">#REF!</definedName>
    <definedName name="CODO_ELEC_34_7">#REF!</definedName>
    <definedName name="CODO_ELEC_34_8" localSheetId="0">#REF!</definedName>
    <definedName name="CODO_ELEC_34_8">#REF!</definedName>
    <definedName name="CODO_ELEC_34_9" localSheetId="0">#REF!</definedName>
    <definedName name="CODO_ELEC_34_9">#REF!</definedName>
    <definedName name="CODO_HG_1_12_x90">#REF!</definedName>
    <definedName name="CODO_HG_1_12_x90_10">#REF!</definedName>
    <definedName name="CODO_HG_1_12_x90_11">#REF!</definedName>
    <definedName name="CODO_HG_1_12_x90_6">#REF!</definedName>
    <definedName name="CODO_HG_1_12_x90_7">#REF!</definedName>
    <definedName name="CODO_HG_1_12_x90_8">#REF!</definedName>
    <definedName name="CODO_HG_1_12_x90_9">#REF!</definedName>
    <definedName name="CODO_HG_12x90">#REF!</definedName>
    <definedName name="CODO_HG_12x90_10">#REF!</definedName>
    <definedName name="CODO_HG_12x90_11">#REF!</definedName>
    <definedName name="CODO_HG_12x90_6">#REF!</definedName>
    <definedName name="CODO_HG_12x90_7">#REF!</definedName>
    <definedName name="CODO_HG_12x90_8">#REF!</definedName>
    <definedName name="CODO_HG_12x90_9">#REF!</definedName>
    <definedName name="CODO_HG_1x90" localSheetId="0">#REF!</definedName>
    <definedName name="CODO_HG_1x90">#REF!</definedName>
    <definedName name="CODO_HG_1x90_10" localSheetId="0">#REF!</definedName>
    <definedName name="CODO_HG_1x90_10">#REF!</definedName>
    <definedName name="CODO_HG_1x90_11" localSheetId="0">#REF!</definedName>
    <definedName name="CODO_HG_1x90_11">#REF!</definedName>
    <definedName name="CODO_HG_1x90_6">#REF!</definedName>
    <definedName name="CODO_HG_1x90_7" localSheetId="0">#REF!</definedName>
    <definedName name="CODO_HG_1x90_7">#REF!</definedName>
    <definedName name="CODO_HG_1x90_8" localSheetId="0">#REF!</definedName>
    <definedName name="CODO_HG_1x90_8">#REF!</definedName>
    <definedName name="CODO_HG_1x90_9" localSheetId="0">#REF!</definedName>
    <definedName name="CODO_HG_1x90_9">#REF!</definedName>
    <definedName name="CODO_HG_1y12x90" localSheetId="0">#REF!</definedName>
    <definedName name="CODO_HG_1y12x90">#REF!</definedName>
    <definedName name="CODO_HG_1y12x90_10" localSheetId="0">#REF!</definedName>
    <definedName name="CODO_HG_1y12x90_10">#REF!</definedName>
    <definedName name="CODO_HG_1y12x90_11" localSheetId="0">#REF!</definedName>
    <definedName name="CODO_HG_1y12x90_11">#REF!</definedName>
    <definedName name="CODO_HG_1y12x90_6">#REF!</definedName>
    <definedName name="CODO_HG_1y12x90_7" localSheetId="0">#REF!</definedName>
    <definedName name="CODO_HG_1y12x90_7">#REF!</definedName>
    <definedName name="CODO_HG_1y12x90_8" localSheetId="0">#REF!</definedName>
    <definedName name="CODO_HG_1y12x90_8">#REF!</definedName>
    <definedName name="CODO_HG_1y12x90_9" localSheetId="0">#REF!</definedName>
    <definedName name="CODO_HG_1y12x90_9">#REF!</definedName>
    <definedName name="CODO_HG_2x90" localSheetId="0">#REF!</definedName>
    <definedName name="CODO_HG_2x90">#REF!</definedName>
    <definedName name="CODO_HG_2x90_10" localSheetId="0">#REF!</definedName>
    <definedName name="CODO_HG_2x90_10">#REF!</definedName>
    <definedName name="CODO_HG_2x90_11" localSheetId="0">#REF!</definedName>
    <definedName name="CODO_HG_2x90_11">#REF!</definedName>
    <definedName name="CODO_HG_2x90_6">#REF!</definedName>
    <definedName name="CODO_HG_2x90_7" localSheetId="0">#REF!</definedName>
    <definedName name="CODO_HG_2x90_7">#REF!</definedName>
    <definedName name="CODO_HG_2x90_8" localSheetId="0">#REF!</definedName>
    <definedName name="CODO_HG_2x90_8">#REF!</definedName>
    <definedName name="CODO_HG_2x90_9" localSheetId="0">#REF!</definedName>
    <definedName name="CODO_HG_2x90_9">#REF!</definedName>
    <definedName name="CODO_HG_34x90" localSheetId="0">#REF!</definedName>
    <definedName name="CODO_HG_34x90">#REF!</definedName>
    <definedName name="CODO_HG_34x90_10" localSheetId="0">#REF!</definedName>
    <definedName name="CODO_HG_34x90_10">#REF!</definedName>
    <definedName name="CODO_HG_34x90_11" localSheetId="0">#REF!</definedName>
    <definedName name="CODO_HG_34x90_11">#REF!</definedName>
    <definedName name="CODO_HG_34x90_6">#REF!</definedName>
    <definedName name="CODO_HG_34x90_7" localSheetId="0">#REF!</definedName>
    <definedName name="CODO_HG_34x90_7">#REF!</definedName>
    <definedName name="CODO_HG_34x90_8" localSheetId="0">#REF!</definedName>
    <definedName name="CODO_HG_34x90_8">#REF!</definedName>
    <definedName name="CODO_HG_34x90_9" localSheetId="0">#REF!</definedName>
    <definedName name="CODO_HG_34x90_9">#REF!</definedName>
    <definedName name="CODO_PVC_DRE_2x45">#REF!</definedName>
    <definedName name="CODO_PVC_DRE_2x45_10">#REF!</definedName>
    <definedName name="CODO_PVC_DRE_2x45_11">#REF!</definedName>
    <definedName name="CODO_PVC_DRE_2x45_6">#REF!</definedName>
    <definedName name="CODO_PVC_DRE_2x45_7">#REF!</definedName>
    <definedName name="CODO_PVC_DRE_2x45_8">#REF!</definedName>
    <definedName name="CODO_PVC_DRE_2x45_9">#REF!</definedName>
    <definedName name="CODO_PVC_DRE_2x90">#REF!</definedName>
    <definedName name="CODO_PVC_DRE_2x90_10">#REF!</definedName>
    <definedName name="CODO_PVC_DRE_2x90_11">#REF!</definedName>
    <definedName name="CODO_PVC_DRE_2x90_6">#REF!</definedName>
    <definedName name="CODO_PVC_DRE_2x90_7">#REF!</definedName>
    <definedName name="CODO_PVC_DRE_2x90_8">#REF!</definedName>
    <definedName name="CODO_PVC_DRE_2x90_9">#REF!</definedName>
    <definedName name="CODO_PVC_DRE_3x45" localSheetId="0">#REF!</definedName>
    <definedName name="CODO_PVC_DRE_3x45">#REF!</definedName>
    <definedName name="CODO_PVC_DRE_3x45_10" localSheetId="0">#REF!</definedName>
    <definedName name="CODO_PVC_DRE_3x45_10">#REF!</definedName>
    <definedName name="CODO_PVC_DRE_3x45_11" localSheetId="0">#REF!</definedName>
    <definedName name="CODO_PVC_DRE_3x45_11">#REF!</definedName>
    <definedName name="CODO_PVC_DRE_3x45_6">#REF!</definedName>
    <definedName name="CODO_PVC_DRE_3x45_7" localSheetId="0">#REF!</definedName>
    <definedName name="CODO_PVC_DRE_3x45_7">#REF!</definedName>
    <definedName name="CODO_PVC_DRE_3x45_8" localSheetId="0">#REF!</definedName>
    <definedName name="CODO_PVC_DRE_3x45_8">#REF!</definedName>
    <definedName name="CODO_PVC_DRE_3x45_9" localSheetId="0">#REF!</definedName>
    <definedName name="CODO_PVC_DRE_3x45_9">#REF!</definedName>
    <definedName name="CODO_PVC_DRE_3x90" localSheetId="0">#REF!</definedName>
    <definedName name="CODO_PVC_DRE_3x90">#REF!</definedName>
    <definedName name="CODO_PVC_DRE_3x90_10" localSheetId="0">#REF!</definedName>
    <definedName name="CODO_PVC_DRE_3x90_10">#REF!</definedName>
    <definedName name="CODO_PVC_DRE_3x90_11" localSheetId="0">#REF!</definedName>
    <definedName name="CODO_PVC_DRE_3x90_11">#REF!</definedName>
    <definedName name="CODO_PVC_DRE_3x90_6">#REF!</definedName>
    <definedName name="CODO_PVC_DRE_3x90_7" localSheetId="0">#REF!</definedName>
    <definedName name="CODO_PVC_DRE_3x90_7">#REF!</definedName>
    <definedName name="CODO_PVC_DRE_3x90_8" localSheetId="0">#REF!</definedName>
    <definedName name="CODO_PVC_DRE_3x90_8">#REF!</definedName>
    <definedName name="CODO_PVC_DRE_3x90_9" localSheetId="0">#REF!</definedName>
    <definedName name="CODO_PVC_DRE_3x90_9">#REF!</definedName>
    <definedName name="CODO_PVC_DRE_4x45">#REF!</definedName>
    <definedName name="CODO_PVC_DRE_4x45_10">#REF!</definedName>
    <definedName name="CODO_PVC_DRE_4x45_11">#REF!</definedName>
    <definedName name="CODO_PVC_DRE_4x45_6">#REF!</definedName>
    <definedName name="CODO_PVC_DRE_4x45_7">#REF!</definedName>
    <definedName name="CODO_PVC_DRE_4x45_8">#REF!</definedName>
    <definedName name="CODO_PVC_DRE_4x45_9">#REF!</definedName>
    <definedName name="CODO_PVC_DRE_4x90">#REF!</definedName>
    <definedName name="CODO_PVC_DRE_4x90_10">#REF!</definedName>
    <definedName name="CODO_PVC_DRE_4x90_11">#REF!</definedName>
    <definedName name="CODO_PVC_DRE_4x90_6">#REF!</definedName>
    <definedName name="CODO_PVC_DRE_4x90_7">#REF!</definedName>
    <definedName name="CODO_PVC_DRE_4x90_8">#REF!</definedName>
    <definedName name="CODO_PVC_DRE_4x90_9">#REF!</definedName>
    <definedName name="CODO_PVC_PRES_12x90" localSheetId="0">#REF!</definedName>
    <definedName name="CODO_PVC_PRES_12x90">#REF!</definedName>
    <definedName name="CODO_PVC_PRES_12x90_10" localSheetId="0">#REF!</definedName>
    <definedName name="CODO_PVC_PRES_12x90_10">#REF!</definedName>
    <definedName name="CODO_PVC_PRES_12x90_11" localSheetId="0">#REF!</definedName>
    <definedName name="CODO_PVC_PRES_12x90_11">#REF!</definedName>
    <definedName name="CODO_PVC_PRES_12x90_6">#REF!</definedName>
    <definedName name="CODO_PVC_PRES_12x90_7" localSheetId="0">#REF!</definedName>
    <definedName name="CODO_PVC_PRES_12x90_7">#REF!</definedName>
    <definedName name="CODO_PVC_PRES_12x90_8" localSheetId="0">#REF!</definedName>
    <definedName name="CODO_PVC_PRES_12x90_8">#REF!</definedName>
    <definedName name="CODO_PVC_PRES_12x90_9" localSheetId="0">#REF!</definedName>
    <definedName name="CODO_PVC_PRES_12x90_9">#REF!</definedName>
    <definedName name="CODO_PVC_PRES_1x90" localSheetId="0">#REF!</definedName>
    <definedName name="CODO_PVC_PRES_1x90">#REF!</definedName>
    <definedName name="CODO_PVC_PRES_1x90_10" localSheetId="0">#REF!</definedName>
    <definedName name="CODO_PVC_PRES_1x90_10">#REF!</definedName>
    <definedName name="CODO_PVC_PRES_1x90_11" localSheetId="0">#REF!</definedName>
    <definedName name="CODO_PVC_PRES_1x90_11">#REF!</definedName>
    <definedName name="CODO_PVC_PRES_1x90_6">#REF!</definedName>
    <definedName name="CODO_PVC_PRES_1x90_7" localSheetId="0">#REF!</definedName>
    <definedName name="CODO_PVC_PRES_1x90_7">#REF!</definedName>
    <definedName name="CODO_PVC_PRES_1x90_8" localSheetId="0">#REF!</definedName>
    <definedName name="CODO_PVC_PRES_1x90_8">#REF!</definedName>
    <definedName name="CODO_PVC_PRES_1x90_9" localSheetId="0">#REF!</definedName>
    <definedName name="CODO_PVC_PRES_1x90_9">#REF!</definedName>
    <definedName name="COLA_EXT_LAVAMANOS_PVC_1_14x8">#REF!</definedName>
    <definedName name="COLA_EXT_LAVAMANOS_PVC_1_14x8_10">#REF!</definedName>
    <definedName name="COLA_EXT_LAVAMANOS_PVC_1_14x8_11">#REF!</definedName>
    <definedName name="COLA_EXT_LAVAMANOS_PVC_1_14x8_6">#REF!</definedName>
    <definedName name="COLA_EXT_LAVAMANOS_PVC_1_14x8_7">#REF!</definedName>
    <definedName name="COLA_EXT_LAVAMANOS_PVC_1_14x8_8">#REF!</definedName>
    <definedName name="COLA_EXT_LAVAMANOS_PVC_1_14x8_9">#REF!</definedName>
    <definedName name="COLC1">#REF!</definedName>
    <definedName name="COLC1_6">#REF!</definedName>
    <definedName name="COLC2">#REF!</definedName>
    <definedName name="COLC2_6">#REF!</definedName>
    <definedName name="COLC3CIR">#REF!</definedName>
    <definedName name="COLC3CIR_6">#REF!</definedName>
    <definedName name="COLC4">#REF!</definedName>
    <definedName name="COLC4_6">#REF!</definedName>
    <definedName name="COLOC_BLOCK4">#REF!</definedName>
    <definedName name="COLOC_BLOCK4_10">#REF!</definedName>
    <definedName name="COLOC_BLOCK4_11">#REF!</definedName>
    <definedName name="COLOC_BLOCK4_6">#REF!</definedName>
    <definedName name="COLOC_BLOCK4_7">#REF!</definedName>
    <definedName name="COLOC_BLOCK4_8">#REF!</definedName>
    <definedName name="COLOC_BLOCK4_9">#REF!</definedName>
    <definedName name="COLOC_BLOCK6">#REF!</definedName>
    <definedName name="COLOC_BLOCK6_10">#REF!</definedName>
    <definedName name="COLOC_BLOCK6_11">#REF!</definedName>
    <definedName name="COLOC_BLOCK6_6">#REF!</definedName>
    <definedName name="COLOC_BLOCK6_7">#REF!</definedName>
    <definedName name="COLOC_BLOCK6_8">#REF!</definedName>
    <definedName name="COLOC_BLOCK6_9">#REF!</definedName>
    <definedName name="COLOC_BLOCK8">#REF!</definedName>
    <definedName name="COLOC_BLOCK8_10">#REF!</definedName>
    <definedName name="COLOC_BLOCK8_11">#REF!</definedName>
    <definedName name="COLOC_BLOCK8_6">#REF!</definedName>
    <definedName name="COLOC_BLOCK8_7">#REF!</definedName>
    <definedName name="COLOC_BLOCK8_8">#REF!</definedName>
    <definedName name="COLOC_BLOCK8_9">#REF!</definedName>
    <definedName name="COLOC_TUB_PEAD_16">#REF!</definedName>
    <definedName name="COLOC_TUB_PEAD_16_10">#REF!</definedName>
    <definedName name="COLOC_TUB_PEAD_16_11">#REF!</definedName>
    <definedName name="COLOC_TUB_PEAD_16_6">#REF!</definedName>
    <definedName name="COLOC_TUB_PEAD_16_7">#REF!</definedName>
    <definedName name="COLOC_TUB_PEAD_16_8">#REF!</definedName>
    <definedName name="COLOC_TUB_PEAD_16_9">#REF!</definedName>
    <definedName name="COLOC_TUB_PEAD_20">#REF!</definedName>
    <definedName name="COLOC_TUB_PEAD_20_10">#REF!</definedName>
    <definedName name="COLOC_TUB_PEAD_20_11">#REF!</definedName>
    <definedName name="COLOC_TUB_PEAD_20_6">#REF!</definedName>
    <definedName name="COLOC_TUB_PEAD_20_7">#REF!</definedName>
    <definedName name="COLOC_TUB_PEAD_20_8">#REF!</definedName>
    <definedName name="COLOC_TUB_PEAD_20_9">#REF!</definedName>
    <definedName name="COLOC_TUB_PEAD_8">#REF!</definedName>
    <definedName name="COLOC_TUB_PEAD_8_10">#REF!</definedName>
    <definedName name="COLOC_TUB_PEAD_8_11">#REF!</definedName>
    <definedName name="COLOC_TUB_PEAD_8_6">#REF!</definedName>
    <definedName name="COLOC_TUB_PEAD_8_7">#REF!</definedName>
    <definedName name="COLOC_TUB_PEAD_8_8">#REF!</definedName>
    <definedName name="COLOC_TUB_PEAD_8_9">#REF!</definedName>
    <definedName name="COMPRESOR">#REF!</definedName>
    <definedName name="COMPRESOR_10">#REF!</definedName>
    <definedName name="COMPRESOR_11">#REF!</definedName>
    <definedName name="COMPRESOR_6">#REF!</definedName>
    <definedName name="COMPRESOR_7">#REF!</definedName>
    <definedName name="COMPRESOR_8">#REF!</definedName>
    <definedName name="COMPRESOR_9">#REF!</definedName>
    <definedName name="COMPUERTA_1x1_VOLANTA">#REF!</definedName>
    <definedName name="COMPUERTA_1x1_VOLANTA_10">#REF!</definedName>
    <definedName name="COMPUERTA_1x1_VOLANTA_11">#REF!</definedName>
    <definedName name="COMPUERTA_1x1_VOLANTA_6">#REF!</definedName>
    <definedName name="COMPUERTA_1x1_VOLANTA_7">#REF!</definedName>
    <definedName name="COMPUERTA_1x1_VOLANTA_8">#REF!</definedName>
    <definedName name="COMPUERTA_1x1_VOLANTA_9">#REF!</definedName>
    <definedName name="CONTEN">#REF!</definedName>
    <definedName name="CONTEN_10">#REF!</definedName>
    <definedName name="CONTEN_11">#REF!</definedName>
    <definedName name="CONTEN_6">#REF!</definedName>
    <definedName name="CONTEN_7">#REF!</definedName>
    <definedName name="CONTEN_8">#REF!</definedName>
    <definedName name="CONTEN_9">#REF!</definedName>
    <definedName name="COPIA">#REF!</definedName>
    <definedName name="COPIA_8">#REF!</definedName>
    <definedName name="CRUZ_HG_1_12">#REF!</definedName>
    <definedName name="CRUZ_HG_1_12_10">#REF!</definedName>
    <definedName name="CRUZ_HG_1_12_11">#REF!</definedName>
    <definedName name="CRUZ_HG_1_12_6">#REF!</definedName>
    <definedName name="CRUZ_HG_1_12_7">#REF!</definedName>
    <definedName name="CRUZ_HG_1_12_8">#REF!</definedName>
    <definedName name="CRUZ_HG_1_12_9">#REF!</definedName>
    <definedName name="cuadro" localSheetId="0">[9]ADDENDA!#REF!</definedName>
    <definedName name="cuadro">[9]ADDENDA!#REF!</definedName>
    <definedName name="cuadro_6">#REF!</definedName>
    <definedName name="cuadro_8">#REF!</definedName>
    <definedName name="CUBETA_5Gls">#REF!</definedName>
    <definedName name="CUBETA_5Gls_10">#REF!</definedName>
    <definedName name="CUBETA_5Gls_11">#REF!</definedName>
    <definedName name="CUBETA_5Gls_6">#REF!</definedName>
    <definedName name="CUBETA_5Gls_7">#REF!</definedName>
    <definedName name="CUBETA_5Gls_8">#REF!</definedName>
    <definedName name="CUBETA_5Gls_9">#REF!</definedName>
    <definedName name="CUBIC._ANTERIOR">#N/A</definedName>
    <definedName name="CUBIC._ANTERIOR_6">NA()</definedName>
    <definedName name="CUBICACION">#N/A</definedName>
    <definedName name="CUBICACION_6">NA()</definedName>
    <definedName name="CUBICADO">#N/A</definedName>
    <definedName name="CUBICADO_6">NA()</definedName>
    <definedName name="CUBO_GOMA" localSheetId="0">#REF!</definedName>
    <definedName name="CUBO_GOMA">#REF!</definedName>
    <definedName name="CUBO_GOMA_10" localSheetId="0">#REF!</definedName>
    <definedName name="CUBO_GOMA_10">#REF!</definedName>
    <definedName name="CUBO_GOMA_11" localSheetId="0">#REF!</definedName>
    <definedName name="CUBO_GOMA_11">#REF!</definedName>
    <definedName name="CUBO_GOMA_6">#REF!</definedName>
    <definedName name="CUBO_GOMA_7" localSheetId="0">#REF!</definedName>
    <definedName name="CUBO_GOMA_7">#REF!</definedName>
    <definedName name="CUBO_GOMA_8" localSheetId="0">#REF!</definedName>
    <definedName name="CUBO_GOMA_8">#REF!</definedName>
    <definedName name="CUBO_GOMA_9" localSheetId="0">#REF!</definedName>
    <definedName name="CUBO_GOMA_9">#REF!</definedName>
    <definedName name="CUBREFALTA_INODORO_CROMO_38">#REF!</definedName>
    <definedName name="CUBREFALTA_INODORO_CROMO_38_10">#REF!</definedName>
    <definedName name="CUBREFALTA_INODORO_CROMO_38_11">#REF!</definedName>
    <definedName name="CUBREFALTA_INODORO_CROMO_38_6">#REF!</definedName>
    <definedName name="CUBREFALTA_INODORO_CROMO_38_7">#REF!</definedName>
    <definedName name="CUBREFALTA_INODORO_CROMO_38_8">#REF!</definedName>
    <definedName name="CUBREFALTA_INODORO_CROMO_38_9">#REF!</definedName>
    <definedName name="CURVA_ELEC_PVC_12">#REF!</definedName>
    <definedName name="CURVA_ELEC_PVC_12_10">#REF!</definedName>
    <definedName name="CURVA_ELEC_PVC_12_11">#REF!</definedName>
    <definedName name="CURVA_ELEC_PVC_12_6">#REF!</definedName>
    <definedName name="CURVA_ELEC_PVC_12_7">#REF!</definedName>
    <definedName name="CURVA_ELEC_PVC_12_8">#REF!</definedName>
    <definedName name="CURVA_ELEC_PVC_12_9">#REF!</definedName>
    <definedName name="CURVA_ELEC_PVC_34">#REF!</definedName>
    <definedName name="CURVA_ELEC_PVC_34_10">#REF!</definedName>
    <definedName name="CURVA_ELEC_PVC_34_11">#REF!</definedName>
    <definedName name="CURVA_ELEC_PVC_34_6">#REF!</definedName>
    <definedName name="CURVA_ELEC_PVC_34_7">#REF!</definedName>
    <definedName name="CURVA_ELEC_PVC_34_8">#REF!</definedName>
    <definedName name="CURVA_ELEC_PVC_34_9">#REF!</definedName>
    <definedName name="CUT_OUT_100AMP">#REF!</definedName>
    <definedName name="CUT_OUT_100AMP_10">#REF!</definedName>
    <definedName name="CUT_OUT_100AMP_11">#REF!</definedName>
    <definedName name="CUT_OUT_100AMP_6">#REF!</definedName>
    <definedName name="CUT_OUT_100AMP_7">#REF!</definedName>
    <definedName name="CUT_OUT_100AMP_8">#REF!</definedName>
    <definedName name="CUT_OUT_100AMP_9">#REF!</definedName>
    <definedName name="CUT_OUT_200AMP">#REF!</definedName>
    <definedName name="CUT_OUT_200AMP_10">#REF!</definedName>
    <definedName name="CUT_OUT_200AMP_11">#REF!</definedName>
    <definedName name="CUT_OUT_200AMP_6">#REF!</definedName>
    <definedName name="CUT_OUT_200AMP_7">#REF!</definedName>
    <definedName name="CUT_OUT_200AMP_8">#REF!</definedName>
    <definedName name="CUT_OUT_200AMP_9">#REF!</definedName>
    <definedName name="CZINC" localSheetId="0">[6]M.O.!#REF!</definedName>
    <definedName name="CZINC">[6]M.O.!#REF!</definedName>
    <definedName name="CZINC_6">#REF!</definedName>
    <definedName name="CZINC_8">#REF!</definedName>
    <definedName name="D">#REF!</definedName>
    <definedName name="derop" localSheetId="0">[7]M.O.!#REF!</definedName>
    <definedName name="derop">[7]M.O.!#REF!</definedName>
    <definedName name="derop_10">#REF!</definedName>
    <definedName name="derop_11">#REF!</definedName>
    <definedName name="derop_5">#REF!</definedName>
    <definedName name="derop_6">#REF!</definedName>
    <definedName name="derop_7">#REF!</definedName>
    <definedName name="derop_8">#REF!</definedName>
    <definedName name="derop_9">#REF!</definedName>
    <definedName name="DERRETIDO_BCO">#REF!</definedName>
    <definedName name="DERRETIDO_BCO_10">#REF!</definedName>
    <definedName name="DERRETIDO_BCO_11">#REF!</definedName>
    <definedName name="DERRETIDO_BCO_6">#REF!</definedName>
    <definedName name="DERRETIDO_BCO_7">#REF!</definedName>
    <definedName name="DERRETIDO_BCO_8">#REF!</definedName>
    <definedName name="DERRETIDO_BCO_9">#REF!</definedName>
    <definedName name="DESAGUE_DOBLE_FREGADERO_PVC">#REF!</definedName>
    <definedName name="DESAGUE_DOBLE_FREGADERO_PVC_10">#REF!</definedName>
    <definedName name="DESAGUE_DOBLE_FREGADERO_PVC_11">#REF!</definedName>
    <definedName name="DESAGUE_DOBLE_FREGADERO_PVC_6">#REF!</definedName>
    <definedName name="DESAGUE_DOBLE_FREGADERO_PVC_7">#REF!</definedName>
    <definedName name="DESAGUE_DOBLE_FREGADERO_PVC_8">#REF!</definedName>
    <definedName name="DESAGUE_DOBLE_FREGADERO_PVC_9">#REF!</definedName>
    <definedName name="DESCRIPCION">#N/A</definedName>
    <definedName name="DESCRIPCION_6">NA()</definedName>
    <definedName name="desencofrado" localSheetId="0">#REF!</definedName>
    <definedName name="desencofrado">#REF!</definedName>
    <definedName name="desencofrado_8" localSheetId="0">#REF!</definedName>
    <definedName name="desencofrado_8">#REF!</definedName>
    <definedName name="DESENCOFRADO_COLS">[5]MO!$B$256</definedName>
    <definedName name="DESENCOFRADO_COLS_10">#REF!</definedName>
    <definedName name="DESENCOFRADO_COLS_11">#REF!</definedName>
    <definedName name="DESENCOFRADO_COLS_5">#REF!</definedName>
    <definedName name="DESENCOFRADO_COLS_6">#REF!</definedName>
    <definedName name="DESENCOFRADO_COLS_7">#REF!</definedName>
    <definedName name="DESENCOFRADO_COLS_8">#REF!</definedName>
    <definedName name="DESENCOFRADO_COLS_9">#REF!</definedName>
    <definedName name="DESENCOFRADO_LOSA">#REF!</definedName>
    <definedName name="DESENCOFRADO_LOSA_10">#REF!</definedName>
    <definedName name="DESENCOFRADO_LOSA_11">#REF!</definedName>
    <definedName name="DESENCOFRADO_LOSA_6">#REF!</definedName>
    <definedName name="DESENCOFRADO_LOSA_7">#REF!</definedName>
    <definedName name="DESENCOFRADO_LOSA_8">#REF!</definedName>
    <definedName name="DESENCOFRADO_LOSA_9">#REF!</definedName>
    <definedName name="DESENCOFRADO_MURO">#REF!</definedName>
    <definedName name="DESENCOFRADO_MURO_10">#REF!</definedName>
    <definedName name="DESENCOFRADO_MURO_11">#REF!</definedName>
    <definedName name="DESENCOFRADO_MURO_6">#REF!</definedName>
    <definedName name="DESENCOFRADO_MURO_7">#REF!</definedName>
    <definedName name="DESENCOFRADO_MURO_8">#REF!</definedName>
    <definedName name="DESENCOFRADO_MURO_9">#REF!</definedName>
    <definedName name="DESENCOFRADO_VIGA">#REF!</definedName>
    <definedName name="DESENCOFRADO_VIGA_10">#REF!</definedName>
    <definedName name="DESENCOFRADO_VIGA_11">#REF!</definedName>
    <definedName name="DESENCOFRADO_VIGA_6">#REF!</definedName>
    <definedName name="DESENCOFRADO_VIGA_7">#REF!</definedName>
    <definedName name="DESENCOFRADO_VIGA_8">#REF!</definedName>
    <definedName name="DESENCOFRADO_VIGA_9">#REF!</definedName>
    <definedName name="desencofradovigas" localSheetId="0">#REF!</definedName>
    <definedName name="desencofradovigas">#REF!</definedName>
    <definedName name="desencofradovigas_8" localSheetId="0">#REF!</definedName>
    <definedName name="desencofradovigas_8">#REF!</definedName>
    <definedName name="DIA" localSheetId="0">#REF!</definedName>
    <definedName name="DIA">#REF!</definedName>
    <definedName name="DIA_10" localSheetId="0">#REF!</definedName>
    <definedName name="DIA_10">#REF!</definedName>
    <definedName name="DIA_11" localSheetId="0">#REF!</definedName>
    <definedName name="DIA_11">#REF!</definedName>
    <definedName name="DIA_6">#REF!</definedName>
    <definedName name="DIA_7" localSheetId="0">#REF!</definedName>
    <definedName name="DIA_7">#REF!</definedName>
    <definedName name="DIA_8" localSheetId="0">#REF!</definedName>
    <definedName name="DIA_8">#REF!</definedName>
    <definedName name="DIA_9" localSheetId="0">#REF!</definedName>
    <definedName name="DIA_9">#REF!</definedName>
    <definedName name="DIOS">#REF!</definedName>
    <definedName name="DISTRIBUCION_DE_AREAS_POR_NIVEL" localSheetId="0">#REF!</definedName>
    <definedName name="DISTRIBUCION_DE_AREAS_POR_NIVEL">#REF!</definedName>
    <definedName name="DISTRIBUCION_DE_AREAS_POR_NIVEL_8" localSheetId="0">#REF!</definedName>
    <definedName name="DISTRIBUCION_DE_AREAS_POR_NIVEL_8">#REF!</definedName>
    <definedName name="donatelo" localSheetId="0">[15]INS!#REF!</definedName>
    <definedName name="donatelo">[15]INS!#REF!</definedName>
    <definedName name="donatelo_10">#REF!</definedName>
    <definedName name="donatelo_11">#REF!</definedName>
    <definedName name="donatelo_5">#REF!</definedName>
    <definedName name="donatelo_6">#REF!</definedName>
    <definedName name="donatelo_7">#REF!</definedName>
    <definedName name="donatelo_8">#REF!</definedName>
    <definedName name="donatelo_9">#REF!</definedName>
    <definedName name="DUCHA_PLASTICA_CALIENTE_CROMO_12">#REF!</definedName>
    <definedName name="DUCHA_PLASTICA_CALIENTE_CROMO_12_10">#REF!</definedName>
    <definedName name="DUCHA_PLASTICA_CALIENTE_CROMO_12_11">#REF!</definedName>
    <definedName name="DUCHA_PLASTICA_CALIENTE_CROMO_12_6">#REF!</definedName>
    <definedName name="DUCHA_PLASTICA_CALIENTE_CROMO_12_7">#REF!</definedName>
    <definedName name="DUCHA_PLASTICA_CALIENTE_CROMO_12_8">#REF!</definedName>
    <definedName name="DUCHA_PLASTICA_CALIENTE_CROMO_12_9">#REF!</definedName>
    <definedName name="e" localSheetId="0">#REF!</definedName>
    <definedName name="e">#REF!</definedName>
    <definedName name="ELECTRODOS">#REF!</definedName>
    <definedName name="ELECTRODOS_10">#REF!</definedName>
    <definedName name="ELECTRODOS_11">#REF!</definedName>
    <definedName name="ELECTRODOS_6">#REF!</definedName>
    <definedName name="ELECTRODOS_7">#REF!</definedName>
    <definedName name="ELECTRODOS_8">#REF!</definedName>
    <definedName name="ELECTRODOS_9">#REF!</definedName>
    <definedName name="ENCACHE">#REF!</definedName>
    <definedName name="ENCACHE_10">#REF!</definedName>
    <definedName name="ENCACHE_11">#REF!</definedName>
    <definedName name="ENCACHE_6">#REF!</definedName>
    <definedName name="ENCACHE_7">#REF!</definedName>
    <definedName name="ENCACHE_8">#REF!</definedName>
    <definedName name="ENCACHE_9">#REF!</definedName>
    <definedName name="ENCOF_COLS_1">[5]MO!$B$247</definedName>
    <definedName name="ENCOF_COLS_1_10">#REF!</definedName>
    <definedName name="ENCOF_COLS_1_11">#REF!</definedName>
    <definedName name="ENCOF_COLS_1_5">#REF!</definedName>
    <definedName name="ENCOF_COLS_1_6">#REF!</definedName>
    <definedName name="ENCOF_COLS_1_7">#REF!</definedName>
    <definedName name="ENCOF_COLS_1_8">#REF!</definedName>
    <definedName name="ENCOF_COLS_1_9">#REF!</definedName>
    <definedName name="ENCOF_DES_TC_COL_VIGA_AMARRE">#REF!</definedName>
    <definedName name="ENCOF_DES_TC_COL_VIGA_AMARRE_10">#REF!</definedName>
    <definedName name="ENCOF_DES_TC_COL_VIGA_AMARRE_11">#REF!</definedName>
    <definedName name="ENCOF_DES_TC_COL_VIGA_AMARRE_6">#REF!</definedName>
    <definedName name="ENCOF_DES_TC_COL_VIGA_AMARRE_7">#REF!</definedName>
    <definedName name="ENCOF_DES_TC_COL_VIGA_AMARRE_8">#REF!</definedName>
    <definedName name="ENCOF_DES_TC_COL_VIGA_AMARRE_9">#REF!</definedName>
    <definedName name="ENCOF_DES_TC_COL50">#REF!</definedName>
    <definedName name="ENCOF_DES_TC_COL50_10">#REF!</definedName>
    <definedName name="ENCOF_DES_TC_COL50_11">#REF!</definedName>
    <definedName name="ENCOF_DES_TC_COL50_6">#REF!</definedName>
    <definedName name="ENCOF_DES_TC_COL50_7">#REF!</definedName>
    <definedName name="ENCOF_DES_TC_COL50_8">#REF!</definedName>
    <definedName name="ENCOF_DES_TC_COL50_9">#REF!</definedName>
    <definedName name="ENCOF_DES_TC_DINTEL_ML">#REF!</definedName>
    <definedName name="ENCOF_DES_TC_DINTEL_ML_10">#REF!</definedName>
    <definedName name="ENCOF_DES_TC_DINTEL_ML_11">#REF!</definedName>
    <definedName name="ENCOF_DES_TC_DINTEL_ML_6">#REF!</definedName>
    <definedName name="ENCOF_DES_TC_DINTEL_ML_7">#REF!</definedName>
    <definedName name="ENCOF_DES_TC_DINTEL_ML_8">#REF!</definedName>
    <definedName name="ENCOF_DES_TC_DINTEL_ML_9">#REF!</definedName>
    <definedName name="ENCOF_DES_TC_MUROS">#REF!</definedName>
    <definedName name="ENCOF_DES_TC_MUROS_10">#REF!</definedName>
    <definedName name="ENCOF_DES_TC_MUROS_11">#REF!</definedName>
    <definedName name="ENCOF_DES_TC_MUROS_6">#REF!</definedName>
    <definedName name="ENCOF_DES_TC_MUROS_7">#REF!</definedName>
    <definedName name="ENCOF_DES_TC_MUROS_8">#REF!</definedName>
    <definedName name="ENCOF_DES_TC_MUROS_9">#REF!</definedName>
    <definedName name="ENCOF_TC_LOSA">#REF!</definedName>
    <definedName name="ENCOF_TC_LOSA_10">#REF!</definedName>
    <definedName name="ENCOF_TC_LOSA_11">#REF!</definedName>
    <definedName name="ENCOF_TC_LOSA_6">#REF!</definedName>
    <definedName name="ENCOF_TC_LOSA_7">#REF!</definedName>
    <definedName name="ENCOF_TC_LOSA_8">#REF!</definedName>
    <definedName name="ENCOF_TC_LOSA_9">#REF!</definedName>
    <definedName name="ENCOF_TC_MURO_1">#REF!</definedName>
    <definedName name="ENCOF_TC_MURO_1_10">#REF!</definedName>
    <definedName name="ENCOF_TC_MURO_1_11">#REF!</definedName>
    <definedName name="ENCOF_TC_MURO_1_6">#REF!</definedName>
    <definedName name="ENCOF_TC_MURO_1_7">#REF!</definedName>
    <definedName name="ENCOF_TC_MURO_1_8">#REF!</definedName>
    <definedName name="ENCOF_TC_MURO_1_9">#REF!</definedName>
    <definedName name="ENCOFRADO_COL_RETALLE_0.10">#REF!</definedName>
    <definedName name="ENCOFRADO_COL_RETALLE_0.10_10">#REF!</definedName>
    <definedName name="ENCOFRADO_COL_RETALLE_0.10_11">#REF!</definedName>
    <definedName name="ENCOFRADO_COL_RETALLE_0.10_6">#REF!</definedName>
    <definedName name="ENCOFRADO_COL_RETALLE_0.10_7">#REF!</definedName>
    <definedName name="ENCOFRADO_COL_RETALLE_0.10_8">#REF!</definedName>
    <definedName name="ENCOFRADO_COL_RETALLE_0.10_9">#REF!</definedName>
    <definedName name="ENCOFRADO_ESCALERA">#REF!</definedName>
    <definedName name="ENCOFRADO_ESCALERA_10">#REF!</definedName>
    <definedName name="ENCOFRADO_ESCALERA_11">#REF!</definedName>
    <definedName name="ENCOFRADO_ESCALERA_6">#REF!</definedName>
    <definedName name="ENCOFRADO_ESCALERA_7">#REF!</definedName>
    <definedName name="ENCOFRADO_ESCALERA_8">#REF!</definedName>
    <definedName name="ENCOFRADO_ESCALERA_9">#REF!</definedName>
    <definedName name="ENCOFRADO_LOSA">#REF!</definedName>
    <definedName name="ENCOFRADO_LOSA_10">#REF!</definedName>
    <definedName name="ENCOFRADO_LOSA_11">#REF!</definedName>
    <definedName name="ENCOFRADO_LOSA_6">#REF!</definedName>
    <definedName name="ENCOFRADO_LOSA_7">#REF!</definedName>
    <definedName name="ENCOFRADO_LOSA_8">#REF!</definedName>
    <definedName name="ENCOFRADO_LOSA_9">#REF!</definedName>
    <definedName name="ENCOFRADO_MUROS">#REF!</definedName>
    <definedName name="ENCOFRADO_MUROS_10">#REF!</definedName>
    <definedName name="ENCOFRADO_MUROS_11">#REF!</definedName>
    <definedName name="ENCOFRADO_MUROS_6">#REF!</definedName>
    <definedName name="ENCOFRADO_MUROS_7">#REF!</definedName>
    <definedName name="ENCOFRADO_MUROS_8">#REF!</definedName>
    <definedName name="ENCOFRADO_MUROS_9">#REF!</definedName>
    <definedName name="ENCOFRADO_MUROS_CONFECC">#REF!</definedName>
    <definedName name="ENCOFRADO_MUROS_CONFECC_10">#REF!</definedName>
    <definedName name="ENCOFRADO_MUROS_CONFECC_11">#REF!</definedName>
    <definedName name="ENCOFRADO_MUROS_CONFECC_6">#REF!</definedName>
    <definedName name="ENCOFRADO_MUROS_CONFECC_7">#REF!</definedName>
    <definedName name="ENCOFRADO_MUROS_CONFECC_8">#REF!</definedName>
    <definedName name="ENCOFRADO_MUROS_CONFECC_9">#REF!</definedName>
    <definedName name="ENCOFRADO_MUROS_instalacion">#REF!</definedName>
    <definedName name="ENCOFRADO_MUROS_instalacion_10">#REF!</definedName>
    <definedName name="ENCOFRADO_MUROS_instalacion_11">#REF!</definedName>
    <definedName name="ENCOFRADO_MUROS_instalacion_6">#REF!</definedName>
    <definedName name="ENCOFRADO_MUROS_instalacion_7">#REF!</definedName>
    <definedName name="ENCOFRADO_MUROS_instalacion_8">#REF!</definedName>
    <definedName name="ENCOFRADO_MUROS_instalacion_9">#REF!</definedName>
    <definedName name="ENCOFRADO_VIGA">#REF!</definedName>
    <definedName name="ENCOFRADO_VIGA_10">#REF!</definedName>
    <definedName name="ENCOFRADO_VIGA_11">#REF!</definedName>
    <definedName name="ENCOFRADO_VIGA_6">#REF!</definedName>
    <definedName name="ENCOFRADO_VIGA_7">#REF!</definedName>
    <definedName name="ENCOFRADO_VIGA_8">#REF!</definedName>
    <definedName name="ENCOFRADO_VIGA_9">#REF!</definedName>
    <definedName name="ENCOFRADO_VIGA_AMARRE_20x20">#REF!</definedName>
    <definedName name="ENCOFRADO_VIGA_AMARRE_20x20_10">#REF!</definedName>
    <definedName name="ENCOFRADO_VIGA_AMARRE_20x20_11">#REF!</definedName>
    <definedName name="ENCOFRADO_VIGA_AMARRE_20x20_6">#REF!</definedName>
    <definedName name="ENCOFRADO_VIGA_AMARRE_20x20_7">#REF!</definedName>
    <definedName name="ENCOFRADO_VIGA_AMARRE_20x20_8">#REF!</definedName>
    <definedName name="ENCOFRADO_VIGA_AMARRE_20x20_9">#REF!</definedName>
    <definedName name="ENCOFRADO_VIGA_FONDO">#REF!</definedName>
    <definedName name="ENCOFRADO_VIGA_FONDO_10">#REF!</definedName>
    <definedName name="ENCOFRADO_VIGA_FONDO_11">#REF!</definedName>
    <definedName name="ENCOFRADO_VIGA_FONDO_6">#REF!</definedName>
    <definedName name="ENCOFRADO_VIGA_FONDO_7">#REF!</definedName>
    <definedName name="ENCOFRADO_VIGA_FONDO_8">#REF!</definedName>
    <definedName name="ENCOFRADO_VIGA_FONDO_9">#REF!</definedName>
    <definedName name="ENCOFRADO_VIGA_GUARDERA">#REF!</definedName>
    <definedName name="ENCOFRADO_VIGA_GUARDERA_10">#REF!</definedName>
    <definedName name="ENCOFRADO_VIGA_GUARDERA_11">#REF!</definedName>
    <definedName name="ENCOFRADO_VIGA_GUARDERA_6">#REF!</definedName>
    <definedName name="ENCOFRADO_VIGA_GUARDERA_7">#REF!</definedName>
    <definedName name="ENCOFRADO_VIGA_GUARDERA_8">#REF!</definedName>
    <definedName name="ENCOFRADO_VIGA_GUARDERA_9">#REF!</definedName>
    <definedName name="encofradocolumna" localSheetId="0">#REF!</definedName>
    <definedName name="encofradocolumna">#REF!</definedName>
    <definedName name="encofradocolumna_6" localSheetId="0">#REF!</definedName>
    <definedName name="encofradocolumna_6">#REF!</definedName>
    <definedName name="encofradocolumna_8" localSheetId="0">#REF!</definedName>
    <definedName name="encofradocolumna_8">#REF!</definedName>
    <definedName name="encofradorampa" localSheetId="0">#REF!</definedName>
    <definedName name="encofradorampa">#REF!</definedName>
    <definedName name="encofradorampa_8" localSheetId="0">#REF!</definedName>
    <definedName name="encofradorampa_8">#REF!</definedName>
    <definedName name="ESCALON_17x30">#REF!</definedName>
    <definedName name="ESCALON_17x30_10">#REF!</definedName>
    <definedName name="ESCALON_17x30_11">#REF!</definedName>
    <definedName name="ESCALON_17x30_6">#REF!</definedName>
    <definedName name="ESCALON_17x30_7">#REF!</definedName>
    <definedName name="ESCALON_17x30_8">#REF!</definedName>
    <definedName name="ESCALON_17x30_9">#REF!</definedName>
    <definedName name="ESCOBILLON" localSheetId="0">#REF!</definedName>
    <definedName name="ESCOBILLON">#REF!</definedName>
    <definedName name="ESCOBILLON_10" localSheetId="0">#REF!</definedName>
    <definedName name="ESCOBILLON_10">#REF!</definedName>
    <definedName name="ESCOBILLON_11" localSheetId="0">#REF!</definedName>
    <definedName name="ESCOBILLON_11">#REF!</definedName>
    <definedName name="ESCOBILLON_6">#REF!</definedName>
    <definedName name="ESCOBILLON_7" localSheetId="0">#REF!</definedName>
    <definedName name="ESCOBILLON_7">#REF!</definedName>
    <definedName name="ESCOBILLON_8" localSheetId="0">#REF!</definedName>
    <definedName name="ESCOBILLON_8">#REF!</definedName>
    <definedName name="ESCOBILLON_9" localSheetId="0">#REF!</definedName>
    <definedName name="ESCOBILLON_9">#REF!</definedName>
    <definedName name="ESTAMPADO">#REF!</definedName>
    <definedName name="ESTAMPADO_10">#REF!</definedName>
    <definedName name="ESTAMPADO_11">#REF!</definedName>
    <definedName name="ESTAMPADO_6">#REF!</definedName>
    <definedName name="ESTAMPADO_7">#REF!</definedName>
    <definedName name="ESTAMPADO_8">#REF!</definedName>
    <definedName name="ESTAMPADO_9">#REF!</definedName>
    <definedName name="ESTOPA">#REF!</definedName>
    <definedName name="ESTOPA_10">#REF!</definedName>
    <definedName name="ESTOPA_11">#REF!</definedName>
    <definedName name="ESTOPA_6">#REF!</definedName>
    <definedName name="ESTOPA_7">#REF!</definedName>
    <definedName name="ESTOPA_8">#REF!</definedName>
    <definedName name="ESTOPA_9">#REF!</definedName>
    <definedName name="Excel_BuiltIn_Extract">#REF!</definedName>
    <definedName name="Excel_BuiltIn_Extract_10">#REF!</definedName>
    <definedName name="Excel_BuiltIn_Extract_11">#REF!</definedName>
    <definedName name="Excel_BuiltIn_Extract_5">#REF!</definedName>
    <definedName name="Excel_BuiltIn_Extract_6">#REF!</definedName>
    <definedName name="Excel_BuiltIn_Extract_7">#REF!</definedName>
    <definedName name="Excel_BuiltIn_Extract_8">#REF!</definedName>
    <definedName name="Excel_BuiltIn_Extract_9">#REF!</definedName>
    <definedName name="Excel_BuiltIn_Print_Area" localSheetId="0">#REF!</definedName>
    <definedName name="Excel_BuiltIn_Print_Area">#REF!</definedName>
    <definedName name="Excel_BuiltIn_Print_Area_13">#REF!</definedName>
    <definedName name="Excel_BuiltIn_Print_Titles">NA()</definedName>
    <definedName name="Excel_BuiltIn_Print_Titles_3" localSheetId="0">#REF!</definedName>
    <definedName name="Excel_BuiltIn_Print_Titles_3">#REF!</definedName>
    <definedName name="expl" localSheetId="0">[9]ADDENDA!#REF!</definedName>
    <definedName name="expl">[9]ADDENDA!#REF!</definedName>
    <definedName name="expl_6">#REF!</definedName>
    <definedName name="expl_8">#REF!</definedName>
    <definedName name="Extracción_IM">[1]CUB02!$S$13:$AN$415</definedName>
    <definedName name="Extracción_IM_10">#REF!</definedName>
    <definedName name="Extracción_IM_11">#REF!</definedName>
    <definedName name="Extracción_IM_5">#REF!</definedName>
    <definedName name="Extracción_IM_6">#REF!</definedName>
    <definedName name="Extracción_IM_7">#REF!</definedName>
    <definedName name="Extracción_IM_8">#REF!</definedName>
    <definedName name="Extracción_IM_9">#REF!</definedName>
    <definedName name="FIOR" localSheetId="0">#REF!</definedName>
    <definedName name="FIOR">#REF!</definedName>
    <definedName name="FIOR_8" localSheetId="0">#REF!</definedName>
    <definedName name="FIOR_8">#REF!</definedName>
    <definedName name="FREGADERO_DOBLE_ACERO_INOX">#REF!</definedName>
    <definedName name="FREGADERO_DOBLE_ACERO_INOX_10">#REF!</definedName>
    <definedName name="FREGADERO_DOBLE_ACERO_INOX_11">#REF!</definedName>
    <definedName name="FREGADERO_DOBLE_ACERO_INOX_6">#REF!</definedName>
    <definedName name="FREGADERO_DOBLE_ACERO_INOX_7">#REF!</definedName>
    <definedName name="FREGADERO_DOBLE_ACERO_INOX_8">#REF!</definedName>
    <definedName name="FREGADERO_DOBLE_ACERO_INOX_9">#REF!</definedName>
    <definedName name="FREGADERO_SENCILLO_ACERO_INOX">#REF!</definedName>
    <definedName name="FREGADERO_SENCILLO_ACERO_INOX_10">#REF!</definedName>
    <definedName name="FREGADERO_SENCILLO_ACERO_INOX_11">#REF!</definedName>
    <definedName name="FREGADERO_SENCILLO_ACERO_INOX_6">#REF!</definedName>
    <definedName name="FREGADERO_SENCILLO_ACERO_INOX_7">#REF!</definedName>
    <definedName name="FREGADERO_SENCILLO_ACERO_INOX_8">#REF!</definedName>
    <definedName name="FREGADERO_SENCILLO_ACERO_INOX_9">#REF!</definedName>
    <definedName name="FSDFS">#REF!</definedName>
    <definedName name="FSDFS_6">#REF!</definedName>
    <definedName name="GAS_CIL">#REF!</definedName>
    <definedName name="GAS_CIL_10">#REF!</definedName>
    <definedName name="GAS_CIL_11">#REF!</definedName>
    <definedName name="GAS_CIL_6">#REF!</definedName>
    <definedName name="GAS_CIL_7">#REF!</definedName>
    <definedName name="GAS_CIL_8">#REF!</definedName>
    <definedName name="GAS_CIL_9">#REF!</definedName>
    <definedName name="GASOIL">#REF!</definedName>
    <definedName name="GASOIL_10">#REF!</definedName>
    <definedName name="GASOIL_11">#REF!</definedName>
    <definedName name="GASOIL_6">#REF!</definedName>
    <definedName name="GASOIL_7">#REF!</definedName>
    <definedName name="GASOIL_8">#REF!</definedName>
    <definedName name="GASOIL_9">#REF!</definedName>
    <definedName name="GASOLINA">[8]INS!$D$561</definedName>
    <definedName name="GASOLINA_6">#REF!</definedName>
    <definedName name="GAVIONES">#REF!</definedName>
    <definedName name="GAVIONES_10">#REF!</definedName>
    <definedName name="GAVIONES_11">#REF!</definedName>
    <definedName name="GAVIONES_6">#REF!</definedName>
    <definedName name="GAVIONES_7">#REF!</definedName>
    <definedName name="GAVIONES_8">#REF!</definedName>
    <definedName name="GAVIONES_9">#REF!</definedName>
    <definedName name="GENERADOR_DIESEL_400KW">#REF!</definedName>
    <definedName name="GENERADOR_DIESEL_400KW_10">#REF!</definedName>
    <definedName name="GENERADOR_DIESEL_400KW_11">#REF!</definedName>
    <definedName name="GENERADOR_DIESEL_400KW_6">#REF!</definedName>
    <definedName name="GENERADOR_DIESEL_400KW_7">#REF!</definedName>
    <definedName name="GENERADOR_DIESEL_400KW_8">#REF!</definedName>
    <definedName name="GENERADOR_DIESEL_400KW_9">#REF!</definedName>
    <definedName name="GRANITO_30x30" localSheetId="0">#REF!</definedName>
    <definedName name="GRANITO_30x30">#REF!</definedName>
    <definedName name="GRANITO_30x30_10" localSheetId="0">#REF!</definedName>
    <definedName name="GRANITO_30x30_10">#REF!</definedName>
    <definedName name="GRANITO_30x30_11" localSheetId="0">#REF!</definedName>
    <definedName name="GRANITO_30x30_11">#REF!</definedName>
    <definedName name="GRANITO_30x30_6">#REF!</definedName>
    <definedName name="GRANITO_30x30_7" localSheetId="0">#REF!</definedName>
    <definedName name="GRANITO_30x30_7">#REF!</definedName>
    <definedName name="GRANITO_30x30_8" localSheetId="0">#REF!</definedName>
    <definedName name="GRANITO_30x30_8">#REF!</definedName>
    <definedName name="GRANITO_30x30_9" localSheetId="0">#REF!</definedName>
    <definedName name="GRANITO_30x30_9">#REF!</definedName>
    <definedName name="GRANITO_40x40">#REF!</definedName>
    <definedName name="GRANITO_40x40_10">#REF!</definedName>
    <definedName name="GRANITO_40x40_11">#REF!</definedName>
    <definedName name="GRANITO_40x40_6">#REF!</definedName>
    <definedName name="GRANITO_40x40_7">#REF!</definedName>
    <definedName name="GRANITO_40x40_8">#REF!</definedName>
    <definedName name="GRANITO_40x40_9">#REF!</definedName>
    <definedName name="GRANITO_FONDO_BCO_30x30">#REF!</definedName>
    <definedName name="GRANITO_FONDO_BCO_30x30_10">#REF!</definedName>
    <definedName name="GRANITO_FONDO_BCO_30x30_11">#REF!</definedName>
    <definedName name="GRANITO_FONDO_BCO_30x30_6">#REF!</definedName>
    <definedName name="GRANITO_FONDO_BCO_30x30_7">#REF!</definedName>
    <definedName name="GRANITO_FONDO_BCO_30x30_8">#REF!</definedName>
    <definedName name="GRANITO_FONDO_BCO_30x30_9">#REF!</definedName>
    <definedName name="GRANITO_FONDO_GRIS">#REF!</definedName>
    <definedName name="GRANITO_FONDO_GRIS_10">#REF!</definedName>
    <definedName name="GRANITO_FONDO_GRIS_11">#REF!</definedName>
    <definedName name="GRANITO_FONDO_GRIS_6">#REF!</definedName>
    <definedName name="GRANITO_FONDO_GRIS_7">#REF!</definedName>
    <definedName name="GRANITO_FONDO_GRIS_8">#REF!</definedName>
    <definedName name="GRANITO_FONDO_GRIS_9">#REF!</definedName>
    <definedName name="Grava">#REF!</definedName>
    <definedName name="Grava_10">#REF!</definedName>
    <definedName name="Grava_11">#REF!</definedName>
    <definedName name="Grava_6">#REF!</definedName>
    <definedName name="Grava_7">#REF!</definedName>
    <definedName name="Grava_8">#REF!</definedName>
    <definedName name="Grava_9">#REF!</definedName>
    <definedName name="GRUA">#REF!</definedName>
    <definedName name="GRUA_10">#REF!</definedName>
    <definedName name="GRUA_11">#REF!</definedName>
    <definedName name="GRUA_6">#REF!</definedName>
    <definedName name="GRUA_7">#REF!</definedName>
    <definedName name="GRUA_8">#REF!</definedName>
    <definedName name="GRUA_9">#REF!</definedName>
    <definedName name="GT">#REF!</definedName>
    <definedName name="H" localSheetId="0">[3]M.O.!#REF!</definedName>
    <definedName name="H">[3]M.O.!#REF!</definedName>
    <definedName name="HACHA">#REF!</definedName>
    <definedName name="HACHA_10">#REF!</definedName>
    <definedName name="HACHA_11">#REF!</definedName>
    <definedName name="HACHA_6">#REF!</definedName>
    <definedName name="HACHA_7">#REF!</definedName>
    <definedName name="HACHA_8">#REF!</definedName>
    <definedName name="HACHA_9">#REF!</definedName>
    <definedName name="HERR_MENO">#REF!</definedName>
    <definedName name="HERR_MENO_10">#REF!</definedName>
    <definedName name="HERR_MENO_11">#REF!</definedName>
    <definedName name="HERR_MENO_6">#REF!</definedName>
    <definedName name="HERR_MENO_7">#REF!</definedName>
    <definedName name="HERR_MENO_8">#REF!</definedName>
    <definedName name="HERR_MENO_9">#REF!</definedName>
    <definedName name="HILO">#REF!</definedName>
    <definedName name="HILO_10">#REF!</definedName>
    <definedName name="HILO_11">#REF!</definedName>
    <definedName name="HILO_6">#REF!</definedName>
    <definedName name="HILO_7">#REF!</definedName>
    <definedName name="HILO_8">#REF!</definedName>
    <definedName name="HILO_9">#REF!</definedName>
    <definedName name="Horm_124_TrompoyWinche" localSheetId="0">#REF!</definedName>
    <definedName name="Horm_124_TrompoyWinche">#REF!</definedName>
    <definedName name="Horm_124_TrompoyWinche_10" localSheetId="0">#REF!</definedName>
    <definedName name="Horm_124_TrompoyWinche_10">#REF!</definedName>
    <definedName name="Horm_124_TrompoyWinche_11" localSheetId="0">#REF!</definedName>
    <definedName name="Horm_124_TrompoyWinche_11">#REF!</definedName>
    <definedName name="Horm_124_TrompoyWinche_6">#REF!</definedName>
    <definedName name="Horm_124_TrompoyWinche_7" localSheetId="0">#REF!</definedName>
    <definedName name="Horm_124_TrompoyWinche_7">#REF!</definedName>
    <definedName name="Horm_124_TrompoyWinche_8" localSheetId="0">#REF!</definedName>
    <definedName name="Horm_124_TrompoyWinche_8">#REF!</definedName>
    <definedName name="Horm_124_TrompoyWinche_9" localSheetId="0">#REF!</definedName>
    <definedName name="Horm_124_TrompoyWinche_9">#REF!</definedName>
    <definedName name="HORM_IND_180">#REF!</definedName>
    <definedName name="HORM_IND_180_10">#REF!</definedName>
    <definedName name="HORM_IND_180_11">#REF!</definedName>
    <definedName name="HORM_IND_180_6">#REF!</definedName>
    <definedName name="HORM_IND_180_7">#REF!</definedName>
    <definedName name="HORM_IND_180_8">#REF!</definedName>
    <definedName name="HORM_IND_180_9">#REF!</definedName>
    <definedName name="HORM_IND_210">#REF!</definedName>
    <definedName name="HORM_IND_210_10">#REF!</definedName>
    <definedName name="HORM_IND_210_11">#REF!</definedName>
    <definedName name="HORM_IND_210_6">#REF!</definedName>
    <definedName name="HORM_IND_210_7">#REF!</definedName>
    <definedName name="HORM_IND_210_8">#REF!</definedName>
    <definedName name="HORM_IND_210_9">#REF!</definedName>
    <definedName name="HORM_IND_240">#REF!</definedName>
    <definedName name="HORM_IND_240_10">#REF!</definedName>
    <definedName name="HORM_IND_240_11">#REF!</definedName>
    <definedName name="HORM_IND_240_6">#REF!</definedName>
    <definedName name="HORM_IND_240_7">#REF!</definedName>
    <definedName name="HORM_IND_240_8">#REF!</definedName>
    <definedName name="HORM_IND_240_9">#REF!</definedName>
    <definedName name="HORM135_MANUAL">'[14]HORM. Y MORTEROS.'!$H$212</definedName>
    <definedName name="hormigon140" localSheetId="0">#REF!</definedName>
    <definedName name="hormigon140">#REF!</definedName>
    <definedName name="hormigon140_6" localSheetId="0">#REF!</definedName>
    <definedName name="hormigon140_6">#REF!</definedName>
    <definedName name="hormigon140_8" localSheetId="0">#REF!</definedName>
    <definedName name="hormigon140_8">#REF!</definedName>
    <definedName name="hormigon180" localSheetId="0">#REF!</definedName>
    <definedName name="hormigon180">#REF!</definedName>
    <definedName name="hormigon180_8" localSheetId="0">#REF!</definedName>
    <definedName name="hormigon180_8">#REF!</definedName>
    <definedName name="hormigon210" localSheetId="0">#REF!</definedName>
    <definedName name="hormigon210">#REF!</definedName>
    <definedName name="hormigon210_8" localSheetId="0">#REF!</definedName>
    <definedName name="hormigon210_8">#REF!</definedName>
    <definedName name="ilma" localSheetId="0">[6]M.O.!#REF!</definedName>
    <definedName name="ilma">[6]M.O.!#REF!</definedName>
    <definedName name="impresion_2" localSheetId="0">[16]Directos!#REF!</definedName>
    <definedName name="impresion_2">[16]Directos!#REF!</definedName>
    <definedName name="Imprimir_área_IM">#REF!</definedName>
    <definedName name="Imprimir_área_IM_6">#REF!</definedName>
    <definedName name="ingeniera">[7]M.O.!$C$10</definedName>
    <definedName name="ingeniera_10">#REF!</definedName>
    <definedName name="ingeniera_11">#REF!</definedName>
    <definedName name="ingeniera_5">#REF!</definedName>
    <definedName name="ingeniera_6">#REF!</definedName>
    <definedName name="ingeniera_7">#REF!</definedName>
    <definedName name="ingeniera_8">#REF!</definedName>
    <definedName name="ingeniera_9">#REF!</definedName>
    <definedName name="INODORO_BCO_TAPA">#REF!</definedName>
    <definedName name="INODORO_BCO_TAPA_10">#REF!</definedName>
    <definedName name="INODORO_BCO_TAPA_11">#REF!</definedName>
    <definedName name="INODORO_BCO_TAPA_6">#REF!</definedName>
    <definedName name="INODORO_BCO_TAPA_7">#REF!</definedName>
    <definedName name="INODORO_BCO_TAPA_8">#REF!</definedName>
    <definedName name="INODORO_BCO_TAPA_9">#REF!</definedName>
    <definedName name="INSUMO_1">#REF!</definedName>
    <definedName name="INSUMO_1_10">#REF!</definedName>
    <definedName name="INSUMO_1_11">#REF!</definedName>
    <definedName name="INSUMO_1_6">#REF!</definedName>
    <definedName name="INSUMO_1_7">#REF!</definedName>
    <definedName name="INSUMO_1_8">#REF!</definedName>
    <definedName name="INSUMO_1_9">#REF!</definedName>
    <definedName name="INTERRUPTOR_3w">#REF!</definedName>
    <definedName name="INTERRUPTOR_3w_10">#REF!</definedName>
    <definedName name="INTERRUPTOR_3w_11">#REF!</definedName>
    <definedName name="INTERRUPTOR_3w_6">#REF!</definedName>
    <definedName name="INTERRUPTOR_3w_7">#REF!</definedName>
    <definedName name="INTERRUPTOR_3w_8">#REF!</definedName>
    <definedName name="INTERRUPTOR_3w_9">#REF!</definedName>
    <definedName name="INTERRUPTOR_4w">#REF!</definedName>
    <definedName name="INTERRUPTOR_4w_10">#REF!</definedName>
    <definedName name="INTERRUPTOR_4w_11">#REF!</definedName>
    <definedName name="INTERRUPTOR_4w_6">#REF!</definedName>
    <definedName name="INTERRUPTOR_4w_7">#REF!</definedName>
    <definedName name="INTERRUPTOR_4w_8">#REF!</definedName>
    <definedName name="INTERRUPTOR_4w_9">#REF!</definedName>
    <definedName name="INTERRUPTOR_DOBLE">#REF!</definedName>
    <definedName name="INTERRUPTOR_DOBLE_10">#REF!</definedName>
    <definedName name="INTERRUPTOR_DOBLE_11">#REF!</definedName>
    <definedName name="INTERRUPTOR_DOBLE_6">#REF!</definedName>
    <definedName name="INTERRUPTOR_DOBLE_7">#REF!</definedName>
    <definedName name="INTERRUPTOR_DOBLE_8">#REF!</definedName>
    <definedName name="INTERRUPTOR_DOBLE_9">#REF!</definedName>
    <definedName name="INTERRUPTOR_SENC">#REF!</definedName>
    <definedName name="INTERRUPTOR_SENC_10">#REF!</definedName>
    <definedName name="INTERRUPTOR_SENC_11">#REF!</definedName>
    <definedName name="INTERRUPTOR_SENC_6">#REF!</definedName>
    <definedName name="INTERRUPTOR_SENC_7">#REF!</definedName>
    <definedName name="INTERRUPTOR_SENC_8">#REF!</definedName>
    <definedName name="INTERRUPTOR_SENC_9">#REF!</definedName>
    <definedName name="J" localSheetId="0">#REF!</definedName>
    <definedName name="J">#REF!</definedName>
    <definedName name="JOEL" localSheetId="0">#REF!</definedName>
    <definedName name="JOEL">#REF!</definedName>
    <definedName name="JUNTA_CERA_INODORO">#REF!</definedName>
    <definedName name="JUNTA_CERA_INODORO_10">#REF!</definedName>
    <definedName name="JUNTA_CERA_INODORO_11">#REF!</definedName>
    <definedName name="JUNTA_CERA_INODORO_6">#REF!</definedName>
    <definedName name="JUNTA_CERA_INODORO_7">#REF!</definedName>
    <definedName name="JUNTA_CERA_INODORO_8">#REF!</definedName>
    <definedName name="JUNTA_CERA_INODORO_9">#REF!</definedName>
    <definedName name="JUNTA_DRESSER_12">#REF!</definedName>
    <definedName name="JUNTA_DRESSER_12_10">#REF!</definedName>
    <definedName name="JUNTA_DRESSER_12_11">#REF!</definedName>
    <definedName name="JUNTA_DRESSER_12_6">#REF!</definedName>
    <definedName name="JUNTA_DRESSER_12_7">#REF!</definedName>
    <definedName name="JUNTA_DRESSER_12_8">#REF!</definedName>
    <definedName name="JUNTA_DRESSER_12_9">#REF!</definedName>
    <definedName name="JUNTA_DRESSER_16">#REF!</definedName>
    <definedName name="JUNTA_DRESSER_16_10">#REF!</definedName>
    <definedName name="JUNTA_DRESSER_16_11">#REF!</definedName>
    <definedName name="JUNTA_DRESSER_16_6">#REF!</definedName>
    <definedName name="JUNTA_DRESSER_16_7">#REF!</definedName>
    <definedName name="JUNTA_DRESSER_16_8">#REF!</definedName>
    <definedName name="JUNTA_DRESSER_16_9">#REF!</definedName>
    <definedName name="JUNTA_DRESSER_2">#REF!</definedName>
    <definedName name="JUNTA_DRESSER_2_10">#REF!</definedName>
    <definedName name="JUNTA_DRESSER_2_11">#REF!</definedName>
    <definedName name="JUNTA_DRESSER_2_6">#REF!</definedName>
    <definedName name="JUNTA_DRESSER_2_7">#REF!</definedName>
    <definedName name="JUNTA_DRESSER_2_8">#REF!</definedName>
    <definedName name="JUNTA_DRESSER_2_9">#REF!</definedName>
    <definedName name="JUNTA_DRESSER_3">#REF!</definedName>
    <definedName name="JUNTA_DRESSER_3_10">#REF!</definedName>
    <definedName name="JUNTA_DRESSER_3_11">#REF!</definedName>
    <definedName name="JUNTA_DRESSER_3_6">#REF!</definedName>
    <definedName name="JUNTA_DRESSER_3_7">#REF!</definedName>
    <definedName name="JUNTA_DRESSER_3_8">#REF!</definedName>
    <definedName name="JUNTA_DRESSER_3_9">#REF!</definedName>
    <definedName name="JUNTA_DRESSER_4">#REF!</definedName>
    <definedName name="JUNTA_DRESSER_4_10">#REF!</definedName>
    <definedName name="JUNTA_DRESSER_4_11">#REF!</definedName>
    <definedName name="JUNTA_DRESSER_4_6">#REF!</definedName>
    <definedName name="JUNTA_DRESSER_4_7">#REF!</definedName>
    <definedName name="JUNTA_DRESSER_4_8">#REF!</definedName>
    <definedName name="JUNTA_DRESSER_4_9">#REF!</definedName>
    <definedName name="JUNTA_DRESSER_6">#REF!</definedName>
    <definedName name="JUNTA_DRESSER_6_10">#REF!</definedName>
    <definedName name="JUNTA_DRESSER_6_11">#REF!</definedName>
    <definedName name="JUNTA_DRESSER_6_6">#REF!</definedName>
    <definedName name="JUNTA_DRESSER_6_7">#REF!</definedName>
    <definedName name="JUNTA_DRESSER_6_8">#REF!</definedName>
    <definedName name="JUNTA_DRESSER_6_9">#REF!</definedName>
    <definedName name="JUNTA_DRESSER_8">#REF!</definedName>
    <definedName name="JUNTA_DRESSER_8_10">#REF!</definedName>
    <definedName name="JUNTA_DRESSER_8_11">#REF!</definedName>
    <definedName name="JUNTA_DRESSER_8_6">#REF!</definedName>
    <definedName name="JUNTA_DRESSER_8_7">#REF!</definedName>
    <definedName name="JUNTA_DRESSER_8_8">#REF!</definedName>
    <definedName name="JUNTA_DRESSER_8_9">#REF!</definedName>
    <definedName name="JUNTA_WATER_STOP_9">#REF!</definedName>
    <definedName name="JUNTA_WATER_STOP_9_10">#REF!</definedName>
    <definedName name="JUNTA_WATER_STOP_9_11">#REF!</definedName>
    <definedName name="JUNTA_WATER_STOP_9_6">#REF!</definedName>
    <definedName name="JUNTA_WATER_STOP_9_7">#REF!</definedName>
    <definedName name="JUNTA_WATER_STOP_9_8">#REF!</definedName>
    <definedName name="JUNTA_WATER_STOP_9_9">#REF!</definedName>
    <definedName name="k" localSheetId="0">[6]M.O.!#REF!</definedName>
    <definedName name="k">[6]M.O.!#REF!</definedName>
    <definedName name="L_1" localSheetId="0">#REF!</definedName>
    <definedName name="L_1">#REF!</definedName>
    <definedName name="L_2">#REF!</definedName>
    <definedName name="L_5">#REF!</definedName>
    <definedName name="LADRILLOS_4x8x2">#REF!</definedName>
    <definedName name="LADRILLOS_4x8x2_10">#REF!</definedName>
    <definedName name="LADRILLOS_4x8x2_11">#REF!</definedName>
    <definedName name="LADRILLOS_4x8x2_6">#REF!</definedName>
    <definedName name="LADRILLOS_4x8x2_7">#REF!</definedName>
    <definedName name="LADRILLOS_4x8x2_8">#REF!</definedName>
    <definedName name="LADRILLOS_4x8x2_9">#REF!</definedName>
    <definedName name="LAMPARA_FLUORESC_2x4">#REF!</definedName>
    <definedName name="LAMPARA_FLUORESC_2x4_10">#REF!</definedName>
    <definedName name="LAMPARA_FLUORESC_2x4_11">#REF!</definedName>
    <definedName name="LAMPARA_FLUORESC_2x4_6">#REF!</definedName>
    <definedName name="LAMPARA_FLUORESC_2x4_7">#REF!</definedName>
    <definedName name="LAMPARA_FLUORESC_2x4_8">#REF!</definedName>
    <definedName name="LAMPARA_FLUORESC_2x4_9">#REF!</definedName>
    <definedName name="LAMPARAS_DE_1500W_220V">[10]INSU!$B$41</definedName>
    <definedName name="LAQUEAR_MADERA">#REF!</definedName>
    <definedName name="LAQUEAR_MADERA_10">#REF!</definedName>
    <definedName name="LAQUEAR_MADERA_11">#REF!</definedName>
    <definedName name="LAQUEAR_MADERA_6">#REF!</definedName>
    <definedName name="LAQUEAR_MADERA_7">#REF!</definedName>
    <definedName name="LAQUEAR_MADERA_8">#REF!</definedName>
    <definedName name="LAQUEAR_MADERA_9">#REF!</definedName>
    <definedName name="LAVADERO_DOBLE" localSheetId="0">#REF!</definedName>
    <definedName name="LAVADERO_DOBLE">#REF!</definedName>
    <definedName name="LAVADERO_DOBLE_10" localSheetId="0">#REF!</definedName>
    <definedName name="LAVADERO_DOBLE_10">#REF!</definedName>
    <definedName name="LAVADERO_DOBLE_11" localSheetId="0">#REF!</definedName>
    <definedName name="LAVADERO_DOBLE_11">#REF!</definedName>
    <definedName name="LAVADERO_DOBLE_6">#REF!</definedName>
    <definedName name="LAVADERO_DOBLE_7" localSheetId="0">#REF!</definedName>
    <definedName name="LAVADERO_DOBLE_7">#REF!</definedName>
    <definedName name="LAVADERO_DOBLE_8" localSheetId="0">#REF!</definedName>
    <definedName name="LAVADERO_DOBLE_8">#REF!</definedName>
    <definedName name="LAVADERO_DOBLE_9" localSheetId="0">#REF!</definedName>
    <definedName name="LAVADERO_DOBLE_9">#REF!</definedName>
    <definedName name="LAVADERO_GRANITO_SENCILLO">#REF!</definedName>
    <definedName name="LAVADERO_GRANITO_SENCILLO_10">#REF!</definedName>
    <definedName name="LAVADERO_GRANITO_SENCILLO_11">#REF!</definedName>
    <definedName name="LAVADERO_GRANITO_SENCILLO_6">#REF!</definedName>
    <definedName name="LAVADERO_GRANITO_SENCILLO_7">#REF!</definedName>
    <definedName name="LAVADERO_GRANITO_SENCILLO_8">#REF!</definedName>
    <definedName name="LAVADERO_GRANITO_SENCILLO_9">#REF!</definedName>
    <definedName name="LAVAMANO_19x17_BCO">#REF!</definedName>
    <definedName name="LAVAMANO_19x17_BCO_10">#REF!</definedName>
    <definedName name="LAVAMANO_19x17_BCO_11">#REF!</definedName>
    <definedName name="LAVAMANO_19x17_BCO_6">#REF!</definedName>
    <definedName name="LAVAMANO_19x17_BCO_7">#REF!</definedName>
    <definedName name="LAVAMANO_19x17_BCO_8">#REF!</definedName>
    <definedName name="LAVAMANO_19x17_BCO_9">#REF!</definedName>
    <definedName name="Ligadora2fdas">#REF!</definedName>
    <definedName name="Ligadora2fdas_10">#REF!</definedName>
    <definedName name="Ligadora2fdas_11">#REF!</definedName>
    <definedName name="Ligadora2fdas_6">#REF!</definedName>
    <definedName name="Ligadora2fdas_7">#REF!</definedName>
    <definedName name="Ligadora2fdas_8">#REF!</definedName>
    <definedName name="Ligadora2fdas_9">#REF!</definedName>
    <definedName name="LINEA_DE_CONDUC">#N/A</definedName>
    <definedName name="LINEA_DE_CONDUC_6">NA()</definedName>
    <definedName name="LLAVE_ANG_38">#REF!</definedName>
    <definedName name="LLAVE_ANG_38_10">#REF!</definedName>
    <definedName name="LLAVE_ANG_38_11">#REF!</definedName>
    <definedName name="LLAVE_ANG_38_6">#REF!</definedName>
    <definedName name="LLAVE_ANG_38_7">#REF!</definedName>
    <definedName name="LLAVE_ANG_38_8">#REF!</definedName>
    <definedName name="LLAVE_ANG_38_9">#REF!</definedName>
    <definedName name="LLAVE_CHORRO">#REF!</definedName>
    <definedName name="LLAVE_CHORRO_10">#REF!</definedName>
    <definedName name="LLAVE_CHORRO_11">#REF!</definedName>
    <definedName name="LLAVE_CHORRO_6">#REF!</definedName>
    <definedName name="LLAVE_CHORRO_7">#REF!</definedName>
    <definedName name="LLAVE_CHORRO_8">#REF!</definedName>
    <definedName name="LLAVE_CHORRO_9">#REF!</definedName>
    <definedName name="LLAVE_EMPOTRAR_CROMO_12">#REF!</definedName>
    <definedName name="LLAVE_EMPOTRAR_CROMO_12_10">#REF!</definedName>
    <definedName name="LLAVE_EMPOTRAR_CROMO_12_11">#REF!</definedName>
    <definedName name="LLAVE_EMPOTRAR_CROMO_12_6">#REF!</definedName>
    <definedName name="LLAVE_EMPOTRAR_CROMO_12_7">#REF!</definedName>
    <definedName name="LLAVE_EMPOTRAR_CROMO_12_8">#REF!</definedName>
    <definedName name="LLAVE_EMPOTRAR_CROMO_12_9">#REF!</definedName>
    <definedName name="LLAVE_PASO_1" localSheetId="0">#REF!</definedName>
    <definedName name="LLAVE_PASO_1">#REF!</definedName>
    <definedName name="LLAVE_PASO_1_10" localSheetId="0">#REF!</definedName>
    <definedName name="LLAVE_PASO_1_10">#REF!</definedName>
    <definedName name="LLAVE_PASO_1_11" localSheetId="0">#REF!</definedName>
    <definedName name="LLAVE_PASO_1_11">#REF!</definedName>
    <definedName name="LLAVE_PASO_1_6">#REF!</definedName>
    <definedName name="LLAVE_PASO_1_7" localSheetId="0">#REF!</definedName>
    <definedName name="LLAVE_PASO_1_7">#REF!</definedName>
    <definedName name="LLAVE_PASO_1_8" localSheetId="0">#REF!</definedName>
    <definedName name="LLAVE_PASO_1_8">#REF!</definedName>
    <definedName name="LLAVE_PASO_1_9" localSheetId="0">#REF!</definedName>
    <definedName name="LLAVE_PASO_1_9">#REF!</definedName>
    <definedName name="LLAVE_PASO_34" localSheetId="0">#REF!</definedName>
    <definedName name="LLAVE_PASO_34">#REF!</definedName>
    <definedName name="LLAVE_PASO_34_10" localSheetId="0">#REF!</definedName>
    <definedName name="LLAVE_PASO_34_10">#REF!</definedName>
    <definedName name="LLAVE_PASO_34_11" localSheetId="0">#REF!</definedName>
    <definedName name="LLAVE_PASO_34_11">#REF!</definedName>
    <definedName name="LLAVE_PASO_34_6">#REF!</definedName>
    <definedName name="LLAVE_PASO_34_7" localSheetId="0">#REF!</definedName>
    <definedName name="LLAVE_PASO_34_7">#REF!</definedName>
    <definedName name="LLAVE_PASO_34_8" localSheetId="0">#REF!</definedName>
    <definedName name="LLAVE_PASO_34_8">#REF!</definedName>
    <definedName name="LLAVE_PASO_34_9" localSheetId="0">#REF!</definedName>
    <definedName name="LLAVE_PASO_34_9">#REF!</definedName>
    <definedName name="LLAVE_SENCILLA">#REF!</definedName>
    <definedName name="LLAVE_SENCILLA_10">#REF!</definedName>
    <definedName name="LLAVE_SENCILLA_11">#REF!</definedName>
    <definedName name="LLAVE_SENCILLA_6">#REF!</definedName>
    <definedName name="LLAVE_SENCILLA_7">#REF!</definedName>
    <definedName name="LLAVE_SENCILLA_8">#REF!</definedName>
    <definedName name="LLAVE_SENCILLA_9">#REF!</definedName>
    <definedName name="LLAVIN_PUERTA" localSheetId="0">#REF!</definedName>
    <definedName name="LLAVIN_PUERTA">#REF!</definedName>
    <definedName name="LLAVIN_PUERTA_10" localSheetId="0">#REF!</definedName>
    <definedName name="LLAVIN_PUERTA_10">#REF!</definedName>
    <definedName name="LLAVIN_PUERTA_11" localSheetId="0">#REF!</definedName>
    <definedName name="LLAVIN_PUERTA_11">#REF!</definedName>
    <definedName name="LLAVIN_PUERTA_6">#REF!</definedName>
    <definedName name="LLAVIN_PUERTA_7" localSheetId="0">#REF!</definedName>
    <definedName name="LLAVIN_PUERTA_7">#REF!</definedName>
    <definedName name="LLAVIN_PUERTA_8" localSheetId="0">#REF!</definedName>
    <definedName name="LLAVIN_PUERTA_8">#REF!</definedName>
    <definedName name="LLAVIN_PUERTA_9" localSheetId="0">#REF!</definedName>
    <definedName name="LLAVIN_PUERTA_9">#REF!</definedName>
    <definedName name="LLENADO_BLOQUES_20">#REF!</definedName>
    <definedName name="LLENADO_BLOQUES_20_10">#REF!</definedName>
    <definedName name="LLENADO_BLOQUES_20_11">#REF!</definedName>
    <definedName name="LLENADO_BLOQUES_20_6">#REF!</definedName>
    <definedName name="LLENADO_BLOQUES_20_7">#REF!</definedName>
    <definedName name="LLENADO_BLOQUES_20_8">#REF!</definedName>
    <definedName name="LLENADO_BLOQUES_20_9">#REF!</definedName>
    <definedName name="LLENADO_BLOQUES_40">#REF!</definedName>
    <definedName name="LLENADO_BLOQUES_40_10">#REF!</definedName>
    <definedName name="LLENADO_BLOQUES_40_11">#REF!</definedName>
    <definedName name="LLENADO_BLOQUES_40_6">#REF!</definedName>
    <definedName name="LLENADO_BLOQUES_40_7">#REF!</definedName>
    <definedName name="LLENADO_BLOQUES_40_8">#REF!</definedName>
    <definedName name="LLENADO_BLOQUES_40_9">#REF!</definedName>
    <definedName name="LLENADO_BLOQUES_60">#REF!</definedName>
    <definedName name="LLENADO_BLOQUES_60_10">#REF!</definedName>
    <definedName name="LLENADO_BLOQUES_60_11">#REF!</definedName>
    <definedName name="LLENADO_BLOQUES_60_6">#REF!</definedName>
    <definedName name="LLENADO_BLOQUES_60_7">#REF!</definedName>
    <definedName name="LLENADO_BLOQUES_60_8">#REF!</definedName>
    <definedName name="LLENADO_BLOQUES_60_9">#REF!</definedName>
    <definedName name="LLENADO_BLOQUES_80">#REF!</definedName>
    <definedName name="LLENADO_BLOQUES_80_10">#REF!</definedName>
    <definedName name="LLENADO_BLOQUES_80_11">#REF!</definedName>
    <definedName name="LLENADO_BLOQUES_80_6">#REF!</definedName>
    <definedName name="LLENADO_BLOQUES_80_7">#REF!</definedName>
    <definedName name="LLENADO_BLOQUES_80_8">#REF!</definedName>
    <definedName name="LLENADO_BLOQUES_80_9">#REF!</definedName>
    <definedName name="LOSA12">#REF!</definedName>
    <definedName name="LOSA12_6">#REF!</definedName>
    <definedName name="LOSA20">#REF!</definedName>
    <definedName name="LOSA20_6">#REF!</definedName>
    <definedName name="LOSA30">#REF!</definedName>
    <definedName name="LOSA30_6">#REF!</definedName>
    <definedName name="MA">#REF!</definedName>
    <definedName name="MA_10">#REF!</definedName>
    <definedName name="MA_11">#REF!</definedName>
    <definedName name="MA_6">#REF!</definedName>
    <definedName name="MA_7">#REF!</definedName>
    <definedName name="MA_8">#REF!</definedName>
    <definedName name="MA_9">#REF!</definedName>
    <definedName name="MACHETE">#REF!</definedName>
    <definedName name="MACHETE_10">#REF!</definedName>
    <definedName name="MACHETE_11">#REF!</definedName>
    <definedName name="MACHETE_6">#REF!</definedName>
    <definedName name="MACHETE_7">#REF!</definedName>
    <definedName name="MACHETE_8">#REF!</definedName>
    <definedName name="MACHETE_9">#REF!</definedName>
    <definedName name="MACO">#REF!</definedName>
    <definedName name="MACO_10">#REF!</definedName>
    <definedName name="MACO_11">#REF!</definedName>
    <definedName name="MACO_6">#REF!</definedName>
    <definedName name="MACO_7">#REF!</definedName>
    <definedName name="MACO_8">#REF!</definedName>
    <definedName name="MACO_9">#REF!</definedName>
    <definedName name="Madera_P2">[5]INSU!$D$132</definedName>
    <definedName name="Madera_P2_10">#REF!</definedName>
    <definedName name="Madera_P2_11">#REF!</definedName>
    <definedName name="Madera_P2_5">#REF!</definedName>
    <definedName name="Madera_P2_6">#REF!</definedName>
    <definedName name="Madera_P2_7">#REF!</definedName>
    <definedName name="Madera_P2_8">#REF!</definedName>
    <definedName name="Madera_P2_9">#REF!</definedName>
    <definedName name="maderabrutapino" localSheetId="0">#REF!</definedName>
    <definedName name="maderabrutapino">#REF!</definedName>
    <definedName name="maderabrutapino_8" localSheetId="0">#REF!</definedName>
    <definedName name="maderabrutapino_8">#REF!</definedName>
    <definedName name="Maestro">#REF!</definedName>
    <definedName name="Maestro_10">#REF!</definedName>
    <definedName name="Maestro_11">#REF!</definedName>
    <definedName name="Maestro_6">#REF!</definedName>
    <definedName name="Maestro_7">#REF!</definedName>
    <definedName name="Maestro_8">#REF!</definedName>
    <definedName name="Maestro_9">#REF!</definedName>
    <definedName name="MAESTROCARP" localSheetId="0">[8]INS!#REF!</definedName>
    <definedName name="MAESTROCARP">[8]INS!#REF!</definedName>
    <definedName name="MAESTROCARP_6">#REF!</definedName>
    <definedName name="MAESTROCARP_8">#REF!</definedName>
    <definedName name="MALLA_ABRAZ_1_12">#REF!</definedName>
    <definedName name="MALLA_ABRAZ_1_12_10">#REF!</definedName>
    <definedName name="MALLA_ABRAZ_1_12_11">#REF!</definedName>
    <definedName name="MALLA_ABRAZ_1_12_6">#REF!</definedName>
    <definedName name="MALLA_ABRAZ_1_12_7">#REF!</definedName>
    <definedName name="MALLA_ABRAZ_1_12_8">#REF!</definedName>
    <definedName name="MALLA_ABRAZ_1_12_9">#REF!</definedName>
    <definedName name="MALLA_AL_GALVANIZADO" localSheetId="0">#REF!</definedName>
    <definedName name="MALLA_AL_GALVANIZADO">#REF!</definedName>
    <definedName name="MALLA_AL_GALVANIZADO_10" localSheetId="0">#REF!</definedName>
    <definedName name="MALLA_AL_GALVANIZADO_10">#REF!</definedName>
    <definedName name="MALLA_AL_GALVANIZADO_11" localSheetId="0">#REF!</definedName>
    <definedName name="MALLA_AL_GALVANIZADO_11">#REF!</definedName>
    <definedName name="MALLA_AL_GALVANIZADO_6">#REF!</definedName>
    <definedName name="MALLA_AL_GALVANIZADO_7" localSheetId="0">#REF!</definedName>
    <definedName name="MALLA_AL_GALVANIZADO_7">#REF!</definedName>
    <definedName name="MALLA_AL_GALVANIZADO_8" localSheetId="0">#REF!</definedName>
    <definedName name="MALLA_AL_GALVANIZADO_8">#REF!</definedName>
    <definedName name="MALLA_AL_GALVANIZADO_9" localSheetId="0">#REF!</definedName>
    <definedName name="MALLA_AL_GALVANIZADO_9">#REF!</definedName>
    <definedName name="MALLA_AL_PUAS">#REF!</definedName>
    <definedName name="MALLA_AL_PUAS_10">#REF!</definedName>
    <definedName name="MALLA_AL_PUAS_11">#REF!</definedName>
    <definedName name="MALLA_AL_PUAS_6">#REF!</definedName>
    <definedName name="MALLA_AL_PUAS_7">#REF!</definedName>
    <definedName name="MALLA_AL_PUAS_8">#REF!</definedName>
    <definedName name="MALLA_AL_PUAS_9">#REF!</definedName>
    <definedName name="MALLA_BARRA_TENZORA">#REF!</definedName>
    <definedName name="MALLA_BARRA_TENZORA_10">#REF!</definedName>
    <definedName name="MALLA_BARRA_TENZORA_11">#REF!</definedName>
    <definedName name="MALLA_BARRA_TENZORA_6">#REF!</definedName>
    <definedName name="MALLA_BARRA_TENZORA_7">#REF!</definedName>
    <definedName name="MALLA_BARRA_TENZORA_8">#REF!</definedName>
    <definedName name="MALLA_BARRA_TENZORA_9">#REF!</definedName>
    <definedName name="MALLA_BOTE">#REF!</definedName>
    <definedName name="MALLA_BOTE_10">#REF!</definedName>
    <definedName name="MALLA_BOTE_11">#REF!</definedName>
    <definedName name="MALLA_BOTE_6">#REF!</definedName>
    <definedName name="MALLA_BOTE_7">#REF!</definedName>
    <definedName name="MALLA_BOTE_8">#REF!</definedName>
    <definedName name="MALLA_BOTE_9">#REF!</definedName>
    <definedName name="MALLA_CARP_COLS">#REF!</definedName>
    <definedName name="MALLA_CARP_COLS_10">#REF!</definedName>
    <definedName name="MALLA_CARP_COLS_11">#REF!</definedName>
    <definedName name="MALLA_CARP_COLS_6">#REF!</definedName>
    <definedName name="MALLA_CARP_COLS_7">#REF!</definedName>
    <definedName name="MALLA_CARP_COLS_8">#REF!</definedName>
    <definedName name="MALLA_CARP_COLS_9">#REF!</definedName>
    <definedName name="MALLA_CICLONICA_6">#REF!</definedName>
    <definedName name="MALLA_CICLONICA_6_10">#REF!</definedName>
    <definedName name="MALLA_CICLONICA_6_11">#REF!</definedName>
    <definedName name="MALLA_CICLONICA_6_6">#REF!</definedName>
    <definedName name="MALLA_CICLONICA_6_7">#REF!</definedName>
    <definedName name="MALLA_CICLONICA_6_8">#REF!</definedName>
    <definedName name="MALLA_CICLONICA_6_9">#REF!</definedName>
    <definedName name="MALLA_COLOC_6">#REF!</definedName>
    <definedName name="MALLA_COLOC_6_10">#REF!</definedName>
    <definedName name="MALLA_COLOC_6_11">#REF!</definedName>
    <definedName name="MALLA_COLOC_6_6">#REF!</definedName>
    <definedName name="MALLA_COLOC_6_7">#REF!</definedName>
    <definedName name="MALLA_COLOC_6_8">#REF!</definedName>
    <definedName name="MALLA_COLOC_6_9">#REF!</definedName>
    <definedName name="MALLA_COPAFINAL_1_12">#REF!</definedName>
    <definedName name="MALLA_COPAFINAL_1_12_10">#REF!</definedName>
    <definedName name="MALLA_COPAFINAL_1_12_11">#REF!</definedName>
    <definedName name="MALLA_COPAFINAL_1_12_6">#REF!</definedName>
    <definedName name="MALLA_COPAFINAL_1_12_7">#REF!</definedName>
    <definedName name="MALLA_COPAFINAL_1_12_8">#REF!</definedName>
    <definedName name="MALLA_COPAFINAL_1_12_9">#REF!</definedName>
    <definedName name="MALLA_COPAFINAL_2">#REF!</definedName>
    <definedName name="MALLA_COPAFINAL_2_10">#REF!</definedName>
    <definedName name="MALLA_COPAFINAL_2_11">#REF!</definedName>
    <definedName name="MALLA_COPAFINAL_2_6">#REF!</definedName>
    <definedName name="MALLA_COPAFINAL_2_7">#REF!</definedName>
    <definedName name="MALLA_COPAFINAL_2_8">#REF!</definedName>
    <definedName name="MALLA_COPAFINAL_2_9">#REF!</definedName>
    <definedName name="MALLA_CORTE_ABR">#REF!</definedName>
    <definedName name="MALLA_CORTE_ABR_10">#REF!</definedName>
    <definedName name="MALLA_CORTE_ABR_11">#REF!</definedName>
    <definedName name="MALLA_CORTE_ABR_6">#REF!</definedName>
    <definedName name="MALLA_CORTE_ABR_7">#REF!</definedName>
    <definedName name="MALLA_CORTE_ABR_8">#REF!</definedName>
    <definedName name="MALLA_CORTE_ABR_9">#REF!</definedName>
    <definedName name="Malla_Electrosoldada_10x10">#REF!</definedName>
    <definedName name="Malla_Electrosoldada_10x10_10">#REF!</definedName>
    <definedName name="Malla_Electrosoldada_10x10_11">#REF!</definedName>
    <definedName name="Malla_Electrosoldada_10x10_6">#REF!</definedName>
    <definedName name="Malla_Electrosoldada_10x10_7">#REF!</definedName>
    <definedName name="Malla_Electrosoldada_10x10_8">#REF!</definedName>
    <definedName name="Malla_Electrosoldada_10x10_9">#REF!</definedName>
    <definedName name="MALLA_PALOMETA_DOBLE_1_12">#REF!</definedName>
    <definedName name="MALLA_PALOMETA_DOBLE_1_12_10">#REF!</definedName>
    <definedName name="MALLA_PALOMETA_DOBLE_1_12_11">#REF!</definedName>
    <definedName name="MALLA_PALOMETA_DOBLE_1_12_6">#REF!</definedName>
    <definedName name="MALLA_PALOMETA_DOBLE_1_12_7">#REF!</definedName>
    <definedName name="MALLA_PALOMETA_DOBLE_1_12_8">#REF!</definedName>
    <definedName name="MALLA_PALOMETA_DOBLE_1_12_9">#REF!</definedName>
    <definedName name="MALLA_RELLENO">#REF!</definedName>
    <definedName name="MALLA_RELLENO_10">#REF!</definedName>
    <definedName name="MALLA_RELLENO_11">#REF!</definedName>
    <definedName name="MALLA_RELLENO_6">#REF!</definedName>
    <definedName name="MALLA_RELLENO_7">#REF!</definedName>
    <definedName name="MALLA_RELLENO_8">#REF!</definedName>
    <definedName name="MALLA_RELLENO_9">#REF!</definedName>
    <definedName name="MALLA_SEGUETA">#REF!</definedName>
    <definedName name="MALLA_SEGUETA_10">#REF!</definedName>
    <definedName name="MALLA_SEGUETA_11">#REF!</definedName>
    <definedName name="MALLA_SEGUETA_6">#REF!</definedName>
    <definedName name="MALLA_SEGUETA_7">#REF!</definedName>
    <definedName name="MALLA_SEGUETA_8">#REF!</definedName>
    <definedName name="MALLA_SEGUETA_9">#REF!</definedName>
    <definedName name="MALLA_TERMINAL_1_14">#REF!</definedName>
    <definedName name="MALLA_TERMINAL_1_14_10">#REF!</definedName>
    <definedName name="MALLA_TERMINAL_1_14_11">#REF!</definedName>
    <definedName name="MALLA_TERMINAL_1_14_6">#REF!</definedName>
    <definedName name="MALLA_TERMINAL_1_14_7">#REF!</definedName>
    <definedName name="MALLA_TERMINAL_1_14_8">#REF!</definedName>
    <definedName name="MALLA_TERMINAL_1_14_9">#REF!</definedName>
    <definedName name="MALLA_TUBOHG_1">#REF!</definedName>
    <definedName name="MALLA_TUBOHG_1_10">#REF!</definedName>
    <definedName name="MALLA_TUBOHG_1_11">#REF!</definedName>
    <definedName name="MALLA_TUBOHG_1_12">#REF!</definedName>
    <definedName name="MALLA_TUBOHG_1_12_10">#REF!</definedName>
    <definedName name="MALLA_TUBOHG_1_12_11">#REF!</definedName>
    <definedName name="MALLA_TUBOHG_1_12_6">#REF!</definedName>
    <definedName name="MALLA_TUBOHG_1_12_7">#REF!</definedName>
    <definedName name="MALLA_TUBOHG_1_12_8">#REF!</definedName>
    <definedName name="MALLA_TUBOHG_1_12_9">#REF!</definedName>
    <definedName name="MALLA_TUBOHG_1_14">#REF!</definedName>
    <definedName name="MALLA_TUBOHG_1_14_10">#REF!</definedName>
    <definedName name="MALLA_TUBOHG_1_14_11">#REF!</definedName>
    <definedName name="MALLA_TUBOHG_1_14_6">#REF!</definedName>
    <definedName name="MALLA_TUBOHG_1_14_7">#REF!</definedName>
    <definedName name="MALLA_TUBOHG_1_14_8">#REF!</definedName>
    <definedName name="MALLA_TUBOHG_1_14_9">#REF!</definedName>
    <definedName name="MALLA_TUBOHG_1_6">#REF!</definedName>
    <definedName name="MALLA_TUBOHG_1_7">#REF!</definedName>
    <definedName name="MALLA_TUBOHG_1_8">#REF!</definedName>
    <definedName name="MALLA_TUBOHG_1_9">#REF!</definedName>
    <definedName name="MALLA_ZABALETA">#REF!</definedName>
    <definedName name="MALLA_ZABALETA_10">#REF!</definedName>
    <definedName name="MALLA_ZABALETA_11">#REF!</definedName>
    <definedName name="MALLA_ZABALETA_6">#REF!</definedName>
    <definedName name="MALLA_ZABALETA_7">#REF!</definedName>
    <definedName name="MALLA_ZABALETA_8">#REF!</definedName>
    <definedName name="MALLA_ZABALETA_9">#REF!</definedName>
    <definedName name="MARCO_PUERTA_PINO" localSheetId="0">#REF!</definedName>
    <definedName name="MARCO_PUERTA_PINO">#REF!</definedName>
    <definedName name="MARCO_PUERTA_PINO_10" localSheetId="0">#REF!</definedName>
    <definedName name="MARCO_PUERTA_PINO_10">#REF!</definedName>
    <definedName name="MARCO_PUERTA_PINO_11" localSheetId="0">#REF!</definedName>
    <definedName name="MARCO_PUERTA_PINO_11">#REF!</definedName>
    <definedName name="MARCO_PUERTA_PINO_6">#REF!</definedName>
    <definedName name="MARCO_PUERTA_PINO_7" localSheetId="0">#REF!</definedName>
    <definedName name="MARCO_PUERTA_PINO_7">#REF!</definedName>
    <definedName name="MARCO_PUERTA_PINO_8" localSheetId="0">#REF!</definedName>
    <definedName name="MARCO_PUERTA_PINO_8">#REF!</definedName>
    <definedName name="MARCO_PUERTA_PINO_9" localSheetId="0">#REF!</definedName>
    <definedName name="MARCO_PUERTA_PINO_9">#REF!</definedName>
    <definedName name="MATERIAL_RELLENO">#REF!</definedName>
    <definedName name="MATERIAL_RELLENO_10">#REF!</definedName>
    <definedName name="MATERIAL_RELLENO_11">#REF!</definedName>
    <definedName name="MATERIAL_RELLENO_6">#REF!</definedName>
    <definedName name="MATERIAL_RELLENO_7">#REF!</definedName>
    <definedName name="MATERIAL_RELLENO_8">#REF!</definedName>
    <definedName name="MATERIAL_RELLENO_9">#REF!</definedName>
    <definedName name="MBA" localSheetId="0">#REF!</definedName>
    <definedName name="MBA">#REF!</definedName>
    <definedName name="MBA_10" localSheetId="0">#REF!</definedName>
    <definedName name="MBA_10">#REF!</definedName>
    <definedName name="MBA_11" localSheetId="0">#REF!</definedName>
    <definedName name="MBA_11">#REF!</definedName>
    <definedName name="MBA_6">#REF!</definedName>
    <definedName name="MBA_7" localSheetId="0">#REF!</definedName>
    <definedName name="MBA_7">#REF!</definedName>
    <definedName name="MBA_8" localSheetId="0">#REF!</definedName>
    <definedName name="MBA_8">#REF!</definedName>
    <definedName name="MBA_9" localSheetId="0">#REF!</definedName>
    <definedName name="MBA_9">#REF!</definedName>
    <definedName name="MEXCLADORA_LAVAMANOS">#REF!</definedName>
    <definedName name="MEXCLADORA_LAVAMANOS_10">#REF!</definedName>
    <definedName name="MEXCLADORA_LAVAMANOS_11">#REF!</definedName>
    <definedName name="MEXCLADORA_LAVAMANOS_6">#REF!</definedName>
    <definedName name="MEXCLADORA_LAVAMANOS_7">#REF!</definedName>
    <definedName name="MEXCLADORA_LAVAMANOS_8">#REF!</definedName>
    <definedName name="MEXCLADORA_LAVAMANOS_9">#REF!</definedName>
    <definedName name="MEZCLA_CAL_ARENA_PISOS">#REF!</definedName>
    <definedName name="MEZCLA_CAL_ARENA_PISOS_10">#REF!</definedName>
    <definedName name="MEZCLA_CAL_ARENA_PISOS_11">#REF!</definedName>
    <definedName name="MEZCLA_CAL_ARENA_PISOS_6">#REF!</definedName>
    <definedName name="MEZCLA_CAL_ARENA_PISOS_7">#REF!</definedName>
    <definedName name="MEZCLA_CAL_ARENA_PISOS_8">#REF!</definedName>
    <definedName name="MEZCLA_CAL_ARENA_PISOS_9">#REF!</definedName>
    <definedName name="MezclaAntillana">#REF!</definedName>
    <definedName name="MezclaAntillana_10">#REF!</definedName>
    <definedName name="MezclaAntillana_11">#REF!</definedName>
    <definedName name="MezclaAntillana_6">#REF!</definedName>
    <definedName name="MezclaAntillana_7">#REF!</definedName>
    <definedName name="MezclaAntillana_8">#REF!</definedName>
    <definedName name="MezclaAntillana_9">#REF!</definedName>
    <definedName name="mezclajuntabloque" localSheetId="0">#REF!</definedName>
    <definedName name="mezclajuntabloque">#REF!</definedName>
    <definedName name="mezclajuntabloque_6" localSheetId="0">#REF!</definedName>
    <definedName name="mezclajuntabloque_6">#REF!</definedName>
    <definedName name="mezclajuntabloque_8" localSheetId="0">#REF!</definedName>
    <definedName name="mezclajuntabloque_8">#REF!</definedName>
    <definedName name="mgf" localSheetId="0">#REF!</definedName>
    <definedName name="mgf">#REF!</definedName>
    <definedName name="MO_ACERA_FROTyVIOL">#REF!</definedName>
    <definedName name="MO_ACERA_FROTyVIOL_10">#REF!</definedName>
    <definedName name="MO_ACERA_FROTyVIOL_11">#REF!</definedName>
    <definedName name="MO_ACERA_FROTyVIOL_6">#REF!</definedName>
    <definedName name="MO_ACERA_FROTyVIOL_7">#REF!</definedName>
    <definedName name="MO_ACERA_FROTyVIOL_8">#REF!</definedName>
    <definedName name="MO_ACERA_FROTyVIOL_9">#REF!</definedName>
    <definedName name="MO_CANTOS">#REF!</definedName>
    <definedName name="MO_CANTOS_10">#REF!</definedName>
    <definedName name="MO_CANTOS_11">#REF!</definedName>
    <definedName name="MO_CANTOS_6">#REF!</definedName>
    <definedName name="MO_CANTOS_7">#REF!</definedName>
    <definedName name="MO_CANTOS_8">#REF!</definedName>
    <definedName name="MO_CANTOS_9">#REF!</definedName>
    <definedName name="MO_CARETEO">#REF!</definedName>
    <definedName name="MO_CARETEO_10">#REF!</definedName>
    <definedName name="MO_CARETEO_11">#REF!</definedName>
    <definedName name="MO_CARETEO_6">#REF!</definedName>
    <definedName name="MO_CARETEO_7">#REF!</definedName>
    <definedName name="MO_CARETEO_8">#REF!</definedName>
    <definedName name="MO_CARETEO_9">#REF!</definedName>
    <definedName name="MO_ColAcero_Dintel">#REF!</definedName>
    <definedName name="MO_ColAcero_Dintel_10">#REF!</definedName>
    <definedName name="MO_ColAcero_Dintel_11">#REF!</definedName>
    <definedName name="MO_ColAcero_Dintel_6">#REF!</definedName>
    <definedName name="MO_ColAcero_Dintel_7">#REF!</definedName>
    <definedName name="MO_ColAcero_Dintel_8">#REF!</definedName>
    <definedName name="MO_ColAcero_Dintel_9">#REF!</definedName>
    <definedName name="MO_ColAcero_Escalera">#REF!</definedName>
    <definedName name="MO_ColAcero_Escalera_10">#REF!</definedName>
    <definedName name="MO_ColAcero_Escalera_11">#REF!</definedName>
    <definedName name="MO_ColAcero_Escalera_6">#REF!</definedName>
    <definedName name="MO_ColAcero_Escalera_7">#REF!</definedName>
    <definedName name="MO_ColAcero_Escalera_8">#REF!</definedName>
    <definedName name="MO_ColAcero_Escalera_9">#REF!</definedName>
    <definedName name="MO_ColAcero_G60_QQ">#REF!</definedName>
    <definedName name="MO_ColAcero_G60_QQ_10">#REF!</definedName>
    <definedName name="MO_ColAcero_G60_QQ_11">#REF!</definedName>
    <definedName name="MO_ColAcero_G60_QQ_6">#REF!</definedName>
    <definedName name="MO_ColAcero_G60_QQ_7">#REF!</definedName>
    <definedName name="MO_ColAcero_G60_QQ_8">#REF!</definedName>
    <definedName name="MO_ColAcero_G60_QQ_9">#REF!</definedName>
    <definedName name="MO_ColAcero_Malla">#REF!</definedName>
    <definedName name="MO_ColAcero_Malla_10">#REF!</definedName>
    <definedName name="MO_ColAcero_Malla_11">#REF!</definedName>
    <definedName name="MO_ColAcero_Malla_6">#REF!</definedName>
    <definedName name="MO_ColAcero_Malla_7">#REF!</definedName>
    <definedName name="MO_ColAcero_Malla_8">#REF!</definedName>
    <definedName name="MO_ColAcero_Malla_9">#REF!</definedName>
    <definedName name="MO_ColAcero_QQ">[5]MO!$B$612</definedName>
    <definedName name="MO_ColAcero_QQ_10">#REF!</definedName>
    <definedName name="MO_ColAcero_QQ_11">#REF!</definedName>
    <definedName name="MO_ColAcero_QQ_5">#REF!</definedName>
    <definedName name="MO_ColAcero_QQ_6">#REF!</definedName>
    <definedName name="MO_ColAcero_QQ_7">#REF!</definedName>
    <definedName name="MO_ColAcero_QQ_8">#REF!</definedName>
    <definedName name="MO_ColAcero_QQ_9">#REF!</definedName>
    <definedName name="MO_ColAcero_ZapMuros">#REF!</definedName>
    <definedName name="MO_ColAcero_ZapMuros_10">#REF!</definedName>
    <definedName name="MO_ColAcero_ZapMuros_11">#REF!</definedName>
    <definedName name="MO_ColAcero_ZapMuros_6">#REF!</definedName>
    <definedName name="MO_ColAcero_ZapMuros_7">#REF!</definedName>
    <definedName name="MO_ColAcero_ZapMuros_8">#REF!</definedName>
    <definedName name="MO_ColAcero_ZapMuros_9">#REF!</definedName>
    <definedName name="MO_ColAcero14_Piso">#REF!</definedName>
    <definedName name="MO_ColAcero14_Piso_10">#REF!</definedName>
    <definedName name="MO_ColAcero14_Piso_11">#REF!</definedName>
    <definedName name="MO_ColAcero14_Piso_6">#REF!</definedName>
    <definedName name="MO_ColAcero14_Piso_7">#REF!</definedName>
    <definedName name="MO_ColAcero14_Piso_8">#REF!</definedName>
    <definedName name="MO_ColAcero14_Piso_9">#REF!</definedName>
    <definedName name="MO_ColAcero38y12_Cols">#REF!</definedName>
    <definedName name="MO_ColAcero38y12_Cols_10">#REF!</definedName>
    <definedName name="MO_ColAcero38y12_Cols_11">#REF!</definedName>
    <definedName name="MO_ColAcero38y12_Cols_6">#REF!</definedName>
    <definedName name="MO_ColAcero38y12_Cols_7">#REF!</definedName>
    <definedName name="MO_ColAcero38y12_Cols_8">#REF!</definedName>
    <definedName name="MO_ColAcero38y12_Cols_9">#REF!</definedName>
    <definedName name="MO_DEMOLICION_MURO_HA">#REF!</definedName>
    <definedName name="MO_DEMOLICION_MURO_HA_10">#REF!</definedName>
    <definedName name="MO_DEMOLICION_MURO_HA_11">#REF!</definedName>
    <definedName name="MO_DEMOLICION_MURO_HA_6">#REF!</definedName>
    <definedName name="MO_DEMOLICION_MURO_HA_7">#REF!</definedName>
    <definedName name="MO_DEMOLICION_MURO_HA_8">#REF!</definedName>
    <definedName name="MO_DEMOLICION_MURO_HA_9">#REF!</definedName>
    <definedName name="MO_ELEC_BREAKERS">#REF!</definedName>
    <definedName name="MO_ELEC_BREAKERS_10">#REF!</definedName>
    <definedName name="MO_ELEC_BREAKERS_11">#REF!</definedName>
    <definedName name="MO_ELEC_BREAKERS_6">#REF!</definedName>
    <definedName name="MO_ELEC_BREAKERS_7">#REF!</definedName>
    <definedName name="MO_ELEC_BREAKERS_8">#REF!</definedName>
    <definedName name="MO_ELEC_BREAKERS_9">#REF!</definedName>
    <definedName name="MO_ELEC_INTERRUPTOR_3W">#REF!</definedName>
    <definedName name="MO_ELEC_INTERRUPTOR_3W_10">#REF!</definedName>
    <definedName name="MO_ELEC_INTERRUPTOR_3W_11">#REF!</definedName>
    <definedName name="MO_ELEC_INTERRUPTOR_3W_6">#REF!</definedName>
    <definedName name="MO_ELEC_INTERRUPTOR_3W_7">#REF!</definedName>
    <definedName name="MO_ELEC_INTERRUPTOR_3W_8">#REF!</definedName>
    <definedName name="MO_ELEC_INTERRUPTOR_3W_9">#REF!</definedName>
    <definedName name="MO_ELEC_INTERRUPTOR_4W">#REF!</definedName>
    <definedName name="MO_ELEC_INTERRUPTOR_4W_10">#REF!</definedName>
    <definedName name="MO_ELEC_INTERRUPTOR_4W_11">#REF!</definedName>
    <definedName name="MO_ELEC_INTERRUPTOR_4W_6">#REF!</definedName>
    <definedName name="MO_ELEC_INTERRUPTOR_4W_7">#REF!</definedName>
    <definedName name="MO_ELEC_INTERRUPTOR_4W_8">#REF!</definedName>
    <definedName name="MO_ELEC_INTERRUPTOR_4W_9">#REF!</definedName>
    <definedName name="MO_ELEC_INTERRUPTOR_DOB">#REF!</definedName>
    <definedName name="MO_ELEC_INTERRUPTOR_DOB_10">#REF!</definedName>
    <definedName name="MO_ELEC_INTERRUPTOR_DOB_11">#REF!</definedName>
    <definedName name="MO_ELEC_INTERRUPTOR_DOB_6">#REF!</definedName>
    <definedName name="MO_ELEC_INTERRUPTOR_DOB_7">#REF!</definedName>
    <definedName name="MO_ELEC_INTERRUPTOR_DOB_8">#REF!</definedName>
    <definedName name="MO_ELEC_INTERRUPTOR_DOB_9">#REF!</definedName>
    <definedName name="MO_ELEC_INTERRUPTOR_SENC">#REF!</definedName>
    <definedName name="MO_ELEC_INTERRUPTOR_SENC_10">#REF!</definedName>
    <definedName name="MO_ELEC_INTERRUPTOR_SENC_11">#REF!</definedName>
    <definedName name="MO_ELEC_INTERRUPTOR_SENC_6">#REF!</definedName>
    <definedName name="MO_ELEC_INTERRUPTOR_SENC_7">#REF!</definedName>
    <definedName name="MO_ELEC_INTERRUPTOR_SENC_8">#REF!</definedName>
    <definedName name="MO_ELEC_INTERRUPTOR_SENC_9">#REF!</definedName>
    <definedName name="MO_ELEC_INTERRUPTOR_TRIPLE">#REF!</definedName>
    <definedName name="MO_ELEC_INTERRUPTOR_TRIPLE_10">#REF!</definedName>
    <definedName name="MO_ELEC_INTERRUPTOR_TRIPLE_11">#REF!</definedName>
    <definedName name="MO_ELEC_INTERRUPTOR_TRIPLE_6">#REF!</definedName>
    <definedName name="MO_ELEC_INTERRUPTOR_TRIPLE_7">#REF!</definedName>
    <definedName name="MO_ELEC_INTERRUPTOR_TRIPLE_8">#REF!</definedName>
    <definedName name="MO_ELEC_INTERRUPTOR_TRIPLE_9">#REF!</definedName>
    <definedName name="MO_ELEC_LAMPARA_FLUORESCENTE">#REF!</definedName>
    <definedName name="MO_ELEC_LAMPARA_FLUORESCENTE_10">#REF!</definedName>
    <definedName name="MO_ELEC_LAMPARA_FLUORESCENTE_11">#REF!</definedName>
    <definedName name="MO_ELEC_LAMPARA_FLUORESCENTE_6">#REF!</definedName>
    <definedName name="MO_ELEC_LAMPARA_FLUORESCENTE_7">#REF!</definedName>
    <definedName name="MO_ELEC_LAMPARA_FLUORESCENTE_8">#REF!</definedName>
    <definedName name="MO_ELEC_LAMPARA_FLUORESCENTE_9">#REF!</definedName>
    <definedName name="MO_ELEC_LUZ_CENITAL">#REF!</definedName>
    <definedName name="MO_ELEC_LUZ_CENITAL_10">#REF!</definedName>
    <definedName name="MO_ELEC_LUZ_CENITAL_11">#REF!</definedName>
    <definedName name="MO_ELEC_LUZ_CENITAL_6">#REF!</definedName>
    <definedName name="MO_ELEC_LUZ_CENITAL_7">#REF!</definedName>
    <definedName name="MO_ELEC_LUZ_CENITAL_8">#REF!</definedName>
    <definedName name="MO_ELEC_LUZ_CENITAL_9">#REF!</definedName>
    <definedName name="MO_ELEC_PANEL_DIST">#REF!</definedName>
    <definedName name="MO_ELEC_PANEL_DIST_10">#REF!</definedName>
    <definedName name="MO_ELEC_PANEL_DIST_11">#REF!</definedName>
    <definedName name="MO_ELEC_PANEL_DIST_6">#REF!</definedName>
    <definedName name="MO_ELEC_PANEL_DIST_7">#REF!</definedName>
    <definedName name="MO_ELEC_PANEL_DIST_8">#REF!</definedName>
    <definedName name="MO_ELEC_PANEL_DIST_9">#REF!</definedName>
    <definedName name="MO_ELEC_TOMACORRIENTE_110">#REF!</definedName>
    <definedName name="MO_ELEC_TOMACORRIENTE_110_10">#REF!</definedName>
    <definedName name="MO_ELEC_TOMACORRIENTE_110_11">#REF!</definedName>
    <definedName name="MO_ELEC_TOMACORRIENTE_110_6">#REF!</definedName>
    <definedName name="MO_ELEC_TOMACORRIENTE_110_7">#REF!</definedName>
    <definedName name="MO_ELEC_TOMACORRIENTE_110_8">#REF!</definedName>
    <definedName name="MO_ELEC_TOMACORRIENTE_110_9">#REF!</definedName>
    <definedName name="MO_ELEC_TOMACORRIENTE_220">#REF!</definedName>
    <definedName name="MO_ELEC_TOMACORRIENTE_220_10">#REF!</definedName>
    <definedName name="MO_ELEC_TOMACORRIENTE_220_11">#REF!</definedName>
    <definedName name="MO_ELEC_TOMACORRIENTE_220_6">#REF!</definedName>
    <definedName name="MO_ELEC_TOMACORRIENTE_220_7">#REF!</definedName>
    <definedName name="MO_ELEC_TOMACORRIENTE_220_8">#REF!</definedName>
    <definedName name="MO_ELEC_TOMACORRIENTE_220_9">#REF!</definedName>
    <definedName name="MO_ENTABLILLADOS">#REF!</definedName>
    <definedName name="MO_ENTABLILLADOS_10">#REF!</definedName>
    <definedName name="MO_ENTABLILLADOS_11">#REF!</definedName>
    <definedName name="MO_ENTABLILLADOS_6">#REF!</definedName>
    <definedName name="MO_ENTABLILLADOS_7">#REF!</definedName>
    <definedName name="MO_ENTABLILLADOS_8">#REF!</definedName>
    <definedName name="MO_ENTABLILLADOS_9">#REF!</definedName>
    <definedName name="MO_ESCALON_GRANITO">#REF!</definedName>
    <definedName name="MO_ESCALON_GRANITO_10">#REF!</definedName>
    <definedName name="MO_ESCALON_GRANITO_11">#REF!</definedName>
    <definedName name="MO_ESCALON_GRANITO_6">#REF!</definedName>
    <definedName name="MO_ESCALON_GRANITO_7">#REF!</definedName>
    <definedName name="MO_ESCALON_GRANITO_8">#REF!</definedName>
    <definedName name="MO_ESCALON_GRANITO_9">#REF!</definedName>
    <definedName name="MO_ESCALON_HUELLA_y_CONTRAHUELLA">#REF!</definedName>
    <definedName name="MO_ESCALON_HUELLA_y_CONTRAHUELLA_10">#REF!</definedName>
    <definedName name="MO_ESCALON_HUELLA_y_CONTRAHUELLA_11">#REF!</definedName>
    <definedName name="MO_ESCALON_HUELLA_y_CONTRAHUELLA_6">#REF!</definedName>
    <definedName name="MO_ESCALON_HUELLA_y_CONTRAHUELLA_7">#REF!</definedName>
    <definedName name="MO_ESCALON_HUELLA_y_CONTRAHUELLA_8">#REF!</definedName>
    <definedName name="MO_ESCALON_HUELLA_y_CONTRAHUELLA_9">#REF!</definedName>
    <definedName name="MO_ESTRIAS">#REF!</definedName>
    <definedName name="MO_ESTRIAS_10">#REF!</definedName>
    <definedName name="MO_ESTRIAS_11">#REF!</definedName>
    <definedName name="MO_ESTRIAS_6">#REF!</definedName>
    <definedName name="MO_ESTRIAS_7">#REF!</definedName>
    <definedName name="MO_ESTRIAS_8">#REF!</definedName>
    <definedName name="MO_ESTRIAS_9">#REF!</definedName>
    <definedName name="MO_EXC_CALICHE_MANO_3M">#REF!</definedName>
    <definedName name="MO_EXC_CALICHE_MANO_3M_10">#REF!</definedName>
    <definedName name="MO_EXC_CALICHE_MANO_3M_11">#REF!</definedName>
    <definedName name="MO_EXC_CALICHE_MANO_3M_6">#REF!</definedName>
    <definedName name="MO_EXC_CALICHE_MANO_3M_7">#REF!</definedName>
    <definedName name="MO_EXC_CALICHE_MANO_3M_8">#REF!</definedName>
    <definedName name="MO_EXC_CALICHE_MANO_3M_9">#REF!</definedName>
    <definedName name="MO_EXC_ROCA_BLANDA_MANO_3M">#REF!</definedName>
    <definedName name="MO_EXC_ROCA_BLANDA_MANO_3M_10">#REF!</definedName>
    <definedName name="MO_EXC_ROCA_BLANDA_MANO_3M_11">#REF!</definedName>
    <definedName name="MO_EXC_ROCA_BLANDA_MANO_3M_6">#REF!</definedName>
    <definedName name="MO_EXC_ROCA_BLANDA_MANO_3M_7">#REF!</definedName>
    <definedName name="MO_EXC_ROCA_BLANDA_MANO_3M_8">#REF!</definedName>
    <definedName name="MO_EXC_ROCA_BLANDA_MANO_3M_9">#REF!</definedName>
    <definedName name="MO_EXC_ROCA_COMP_3M">#REF!</definedName>
    <definedName name="MO_EXC_ROCA_COMP_3M_10">#REF!</definedName>
    <definedName name="MO_EXC_ROCA_COMP_3M_11">#REF!</definedName>
    <definedName name="MO_EXC_ROCA_COMP_3M_6">#REF!</definedName>
    <definedName name="MO_EXC_ROCA_COMP_3M_7">#REF!</definedName>
    <definedName name="MO_EXC_ROCA_COMP_3M_8">#REF!</definedName>
    <definedName name="MO_EXC_ROCA_COMP_3M_9">#REF!</definedName>
    <definedName name="MO_EXC_ROCA_MANO_3M">#REF!</definedName>
    <definedName name="MO_EXC_ROCA_MANO_3M_10">#REF!</definedName>
    <definedName name="MO_EXC_ROCA_MANO_3M_11">#REF!</definedName>
    <definedName name="MO_EXC_ROCA_MANO_3M_6">#REF!</definedName>
    <definedName name="MO_EXC_ROCA_MANO_3M_7">#REF!</definedName>
    <definedName name="MO_EXC_ROCA_MANO_3M_8">#REF!</definedName>
    <definedName name="MO_EXC_ROCA_MANO_3M_9">#REF!</definedName>
    <definedName name="MO_EXC_TIERRA_MANO_3M">#REF!</definedName>
    <definedName name="MO_EXC_TIERRA_MANO_3M_10">#REF!</definedName>
    <definedName name="MO_EXC_TIERRA_MANO_3M_11">#REF!</definedName>
    <definedName name="MO_EXC_TIERRA_MANO_3M_6">#REF!</definedName>
    <definedName name="MO_EXC_TIERRA_MANO_3M_7">#REF!</definedName>
    <definedName name="MO_EXC_TIERRA_MANO_3M_8">#REF!</definedName>
    <definedName name="MO_EXC_TIERRA_MANO_3M_9">#REF!</definedName>
    <definedName name="MO_FINO_TECHO_HOR">#REF!</definedName>
    <definedName name="MO_FINO_TECHO_HOR_10">#REF!</definedName>
    <definedName name="MO_FINO_TECHO_HOR_11">#REF!</definedName>
    <definedName name="MO_FINO_TECHO_HOR_6">#REF!</definedName>
    <definedName name="MO_FINO_TECHO_HOR_7">#REF!</definedName>
    <definedName name="MO_FINO_TECHO_HOR_8">#REF!</definedName>
    <definedName name="MO_FINO_TECHO_HOR_9">#REF!</definedName>
    <definedName name="MO_FRAGUACHE">#REF!</definedName>
    <definedName name="MO_FRAGUACHE_10">#REF!</definedName>
    <definedName name="MO_FRAGUACHE_11">#REF!</definedName>
    <definedName name="MO_FRAGUACHE_6">#REF!</definedName>
    <definedName name="MO_FRAGUACHE_7">#REF!</definedName>
    <definedName name="MO_FRAGUACHE_8">#REF!</definedName>
    <definedName name="MO_FRAGUACHE_9">#REF!</definedName>
    <definedName name="MO_GOTEROS">#REF!</definedName>
    <definedName name="MO_GOTEROS_10">#REF!</definedName>
    <definedName name="MO_GOTEROS_11">#REF!</definedName>
    <definedName name="MO_GOTEROS_6">#REF!</definedName>
    <definedName name="MO_GOTEROS_7">#REF!</definedName>
    <definedName name="MO_GOTEROS_8">#REF!</definedName>
    <definedName name="MO_GOTEROS_9">#REF!</definedName>
    <definedName name="MO_NATILLA">#REF!</definedName>
    <definedName name="MO_NATILLA_10">#REF!</definedName>
    <definedName name="MO_NATILLA_11">#REF!</definedName>
    <definedName name="MO_NATILLA_6">#REF!</definedName>
    <definedName name="MO_NATILLA_7">#REF!</definedName>
    <definedName name="MO_NATILLA_8">#REF!</definedName>
    <definedName name="MO_NATILLA_9">#REF!</definedName>
    <definedName name="MO_PAÑETE_COLs">#REF!</definedName>
    <definedName name="MO_PAÑETE_COLs_10">#REF!</definedName>
    <definedName name="MO_PAÑETE_COLs_11">#REF!</definedName>
    <definedName name="MO_PAÑETE_COLs_6">#REF!</definedName>
    <definedName name="MO_PAÑETE_COLs_7">#REF!</definedName>
    <definedName name="MO_PAÑETE_COLs_8">#REF!</definedName>
    <definedName name="MO_PAÑETE_COLs_9">#REF!</definedName>
    <definedName name="MO_PAÑETE_EXT">#REF!</definedName>
    <definedName name="MO_PAÑETE_EXT_10">#REF!</definedName>
    <definedName name="MO_PAÑETE_EXT_11">#REF!</definedName>
    <definedName name="MO_PAÑETE_EXT_6">#REF!</definedName>
    <definedName name="MO_PAÑETE_EXT_7">#REF!</definedName>
    <definedName name="MO_PAÑETE_EXT_8">#REF!</definedName>
    <definedName name="MO_PAÑETE_EXT_9">#REF!</definedName>
    <definedName name="MO_PAÑETE_INT">#REF!</definedName>
    <definedName name="MO_PAÑETE_INT_10">#REF!</definedName>
    <definedName name="MO_PAÑETE_INT_11">#REF!</definedName>
    <definedName name="MO_PAÑETE_INT_6">#REF!</definedName>
    <definedName name="MO_PAÑETE_INT_7">#REF!</definedName>
    <definedName name="MO_PAÑETE_INT_8">#REF!</definedName>
    <definedName name="MO_PAÑETE_INT_9">#REF!</definedName>
    <definedName name="MO_PAÑETE_PULIDO">#REF!</definedName>
    <definedName name="MO_PAÑETE_PULIDO_10">#REF!</definedName>
    <definedName name="MO_PAÑETE_PULIDO_11">#REF!</definedName>
    <definedName name="MO_PAÑETE_PULIDO_6">#REF!</definedName>
    <definedName name="MO_PAÑETE_PULIDO_7">#REF!</definedName>
    <definedName name="MO_PAÑETE_PULIDO_8">#REF!</definedName>
    <definedName name="MO_PAÑETE_PULIDO_9">#REF!</definedName>
    <definedName name="MO_PAÑETE_RASGADO">#REF!</definedName>
    <definedName name="MO_PAÑETE_RASGADO_10">#REF!</definedName>
    <definedName name="MO_PAÑETE_RASGADO_11">#REF!</definedName>
    <definedName name="MO_PAÑETE_RASGADO_6">#REF!</definedName>
    <definedName name="MO_PAÑETE_RASGADO_7">#REF!</definedName>
    <definedName name="MO_PAÑETE_RASGADO_8">#REF!</definedName>
    <definedName name="MO_PAÑETE_RASGADO_9">#REF!</definedName>
    <definedName name="MO_PAÑETE_TECHOSyVIGAS">#REF!</definedName>
    <definedName name="MO_PAÑETE_TECHOSyVIGAS_10">#REF!</definedName>
    <definedName name="MO_PAÑETE_TECHOSyVIGAS_11">#REF!</definedName>
    <definedName name="MO_PAÑETE_TECHOSyVIGAS_6">#REF!</definedName>
    <definedName name="MO_PAÑETE_TECHOSyVIGAS_7">#REF!</definedName>
    <definedName name="MO_PAÑETE_TECHOSyVIGAS_8">#REF!</definedName>
    <definedName name="MO_PAÑETE_TECHOSyVIGAS_9">#REF!</definedName>
    <definedName name="MO_PERRILLA">#REF!</definedName>
    <definedName name="MO_PERRILLA_10">#REF!</definedName>
    <definedName name="MO_PERRILLA_11">#REF!</definedName>
    <definedName name="MO_PERRILLA_6">#REF!</definedName>
    <definedName name="MO_PERRILLA_7">#REF!</definedName>
    <definedName name="MO_PERRILLA_8">#REF!</definedName>
    <definedName name="MO_PERRILLA_9">#REF!</definedName>
    <definedName name="MO_PIEDRA">#REF!</definedName>
    <definedName name="MO_PIEDRA_10">#REF!</definedName>
    <definedName name="MO_PIEDRA_11">#REF!</definedName>
    <definedName name="MO_PIEDRA_6">#REF!</definedName>
    <definedName name="MO_PIEDRA_7">#REF!</definedName>
    <definedName name="MO_PIEDRA_8">#REF!</definedName>
    <definedName name="MO_PIEDRA_9">#REF!</definedName>
    <definedName name="MO_PINTURA">#REF!</definedName>
    <definedName name="MO_PINTURA_10">#REF!</definedName>
    <definedName name="MO_PINTURA_11">#REF!</definedName>
    <definedName name="MO_PINTURA_6">#REF!</definedName>
    <definedName name="MO_PINTURA_7">#REF!</definedName>
    <definedName name="MO_PINTURA_8">#REF!</definedName>
    <definedName name="MO_PINTURA_9">#REF!</definedName>
    <definedName name="MO_PISO_ADOQUIN">#REF!</definedName>
    <definedName name="MO_PISO_ADOQUIN_10">#REF!</definedName>
    <definedName name="MO_PISO_ADOQUIN_11">#REF!</definedName>
    <definedName name="MO_PISO_ADOQUIN_6">#REF!</definedName>
    <definedName name="MO_PISO_ADOQUIN_7">#REF!</definedName>
    <definedName name="MO_PISO_ADOQUIN_8">#REF!</definedName>
    <definedName name="MO_PISO_ADOQUIN_9">#REF!</definedName>
    <definedName name="MO_PISO_CementoPulido">#REF!</definedName>
    <definedName name="MO_PISO_CementoPulido_10">#REF!</definedName>
    <definedName name="MO_PISO_CementoPulido_11">#REF!</definedName>
    <definedName name="MO_PISO_CementoPulido_6">#REF!</definedName>
    <definedName name="MO_PISO_CementoPulido_7">#REF!</definedName>
    <definedName name="MO_PISO_CementoPulido_8">#REF!</definedName>
    <definedName name="MO_PISO_CementoPulido_9">#REF!</definedName>
    <definedName name="MO_PISO_CERAMICA_15a20">#REF!</definedName>
    <definedName name="MO_PISO_CERAMICA_15a20_10">#REF!</definedName>
    <definedName name="MO_PISO_CERAMICA_15a20_11">#REF!</definedName>
    <definedName name="MO_PISO_CERAMICA_15a20_6">#REF!</definedName>
    <definedName name="MO_PISO_CERAMICA_15a20_7">#REF!</definedName>
    <definedName name="MO_PISO_CERAMICA_15a20_8">#REF!</definedName>
    <definedName name="MO_PISO_CERAMICA_15a20_9">#REF!</definedName>
    <definedName name="MO_PISO_CERAMICA_15a20_BASE">#REF!</definedName>
    <definedName name="MO_PISO_CERAMICA_15a20_BASE_10">#REF!</definedName>
    <definedName name="MO_PISO_CERAMICA_15a20_BASE_11">#REF!</definedName>
    <definedName name="MO_PISO_CERAMICA_15a20_BASE_6">#REF!</definedName>
    <definedName name="MO_PISO_CERAMICA_15a20_BASE_7">#REF!</definedName>
    <definedName name="MO_PISO_CERAMICA_15a20_BASE_8">#REF!</definedName>
    <definedName name="MO_PISO_CERAMICA_15a20_BASE_9">#REF!</definedName>
    <definedName name="MO_PISO_CERAMICA_30a40">#REF!</definedName>
    <definedName name="MO_PISO_CERAMICA_30a40_10">#REF!</definedName>
    <definedName name="MO_PISO_CERAMICA_30a40_11">#REF!</definedName>
    <definedName name="MO_PISO_CERAMICA_30a40_6">#REF!</definedName>
    <definedName name="MO_PISO_CERAMICA_30a40_7">#REF!</definedName>
    <definedName name="MO_PISO_CERAMICA_30a40_8">#REF!</definedName>
    <definedName name="MO_PISO_CERAMICA_30a40_9">#REF!</definedName>
    <definedName name="MO_PISO_CERAMICA_30a40_BASE">#REF!</definedName>
    <definedName name="MO_PISO_CERAMICA_30a40_BASE_10">#REF!</definedName>
    <definedName name="MO_PISO_CERAMICA_30a40_BASE_11">#REF!</definedName>
    <definedName name="MO_PISO_CERAMICA_30a40_BASE_6">#REF!</definedName>
    <definedName name="MO_PISO_CERAMICA_30a40_BASE_7">#REF!</definedName>
    <definedName name="MO_PISO_CERAMICA_30a40_BASE_8">#REF!</definedName>
    <definedName name="MO_PISO_CERAMICA_30a40_BASE_9">#REF!</definedName>
    <definedName name="MO_PISO_FROTA_VIOL">#REF!</definedName>
    <definedName name="MO_PISO_FROTA_VIOL_10">#REF!</definedName>
    <definedName name="MO_PISO_FROTA_VIOL_11">#REF!</definedName>
    <definedName name="MO_PISO_FROTA_VIOL_6">#REF!</definedName>
    <definedName name="MO_PISO_FROTA_VIOL_7">#REF!</definedName>
    <definedName name="MO_PISO_FROTA_VIOL_8">#REF!</definedName>
    <definedName name="MO_PISO_FROTA_VIOL_9">#REF!</definedName>
    <definedName name="MO_PISO_FROTADO">#REF!</definedName>
    <definedName name="MO_PISO_FROTADO_10">#REF!</definedName>
    <definedName name="MO_PISO_FROTADO_11">#REF!</definedName>
    <definedName name="MO_PISO_FROTADO_6">#REF!</definedName>
    <definedName name="MO_PISO_FROTADO_7">#REF!</definedName>
    <definedName name="MO_PISO_FROTADO_8">#REF!</definedName>
    <definedName name="MO_PISO_FROTADO_9">#REF!</definedName>
    <definedName name="MO_PISO_GRANITO_25">#REF!</definedName>
    <definedName name="MO_PISO_GRANITO_25_10">#REF!</definedName>
    <definedName name="MO_PISO_GRANITO_25_11">#REF!</definedName>
    <definedName name="MO_PISO_GRANITO_25_6">#REF!</definedName>
    <definedName name="MO_PISO_GRANITO_25_7">#REF!</definedName>
    <definedName name="MO_PISO_GRANITO_25_8">#REF!</definedName>
    <definedName name="MO_PISO_GRANITO_25_9">#REF!</definedName>
    <definedName name="MO_PISO_GRANITO_30">#REF!</definedName>
    <definedName name="MO_PISO_GRANITO_30_10">#REF!</definedName>
    <definedName name="MO_PISO_GRANITO_30_11">#REF!</definedName>
    <definedName name="MO_PISO_GRANITO_30_6">#REF!</definedName>
    <definedName name="MO_PISO_GRANITO_30_7">#REF!</definedName>
    <definedName name="MO_PISO_GRANITO_30_8">#REF!</definedName>
    <definedName name="MO_PISO_GRANITO_30_9">#REF!</definedName>
    <definedName name="MO_PISO_GRANITO_33">#REF!</definedName>
    <definedName name="MO_PISO_GRANITO_33_10">#REF!</definedName>
    <definedName name="MO_PISO_GRANITO_33_11">#REF!</definedName>
    <definedName name="MO_PISO_GRANITO_33_6">#REF!</definedName>
    <definedName name="MO_PISO_GRANITO_33_7">#REF!</definedName>
    <definedName name="MO_PISO_GRANITO_33_8">#REF!</definedName>
    <definedName name="MO_PISO_GRANITO_33_9">#REF!</definedName>
    <definedName name="MO_PISO_GRANITO_40">#REF!</definedName>
    <definedName name="MO_PISO_GRANITO_40_10">#REF!</definedName>
    <definedName name="MO_PISO_GRANITO_40_11">#REF!</definedName>
    <definedName name="MO_PISO_GRANITO_40_6">#REF!</definedName>
    <definedName name="MO_PISO_GRANITO_40_7">#REF!</definedName>
    <definedName name="MO_PISO_GRANITO_40_8">#REF!</definedName>
    <definedName name="MO_PISO_GRANITO_40_9">#REF!</definedName>
    <definedName name="MO_PISO_GRANITO_50">#REF!</definedName>
    <definedName name="MO_PISO_GRANITO_50_10">#REF!</definedName>
    <definedName name="MO_PISO_GRANITO_50_11">#REF!</definedName>
    <definedName name="MO_PISO_GRANITO_50_6">#REF!</definedName>
    <definedName name="MO_PISO_GRANITO_50_7">#REF!</definedName>
    <definedName name="MO_PISO_GRANITO_50_8">#REF!</definedName>
    <definedName name="MO_PISO_GRANITO_50_9">#REF!</definedName>
    <definedName name="MO_PISO_PULI_VIOL">#REF!</definedName>
    <definedName name="MO_PISO_PULI_VIOL_10">#REF!</definedName>
    <definedName name="MO_PISO_PULI_VIOL_11">#REF!</definedName>
    <definedName name="MO_PISO_PULI_VIOL_6">#REF!</definedName>
    <definedName name="MO_PISO_PULI_VIOL_7">#REF!</definedName>
    <definedName name="MO_PISO_PULI_VIOL_8">#REF!</definedName>
    <definedName name="MO_PISO_PULI_VIOL_9">#REF!</definedName>
    <definedName name="MO_PISO_ZOCALO">#REF!</definedName>
    <definedName name="MO_PISO_ZOCALO_10">#REF!</definedName>
    <definedName name="MO_PISO_ZOCALO_11">#REF!</definedName>
    <definedName name="MO_PISO_ZOCALO_6">#REF!</definedName>
    <definedName name="MO_PISO_ZOCALO_7">#REF!</definedName>
    <definedName name="MO_PISO_ZOCALO_8">#REF!</definedName>
    <definedName name="MO_PISO_ZOCALO_9">#REF!</definedName>
    <definedName name="MO_REPELLO">#REF!</definedName>
    <definedName name="MO_REPELLO_10">#REF!</definedName>
    <definedName name="MO_REPELLO_11">#REF!</definedName>
    <definedName name="MO_REPELLO_6">#REF!</definedName>
    <definedName name="MO_REPELLO_7">#REF!</definedName>
    <definedName name="MO_REPELLO_8">#REF!</definedName>
    <definedName name="MO_REPELLO_9">#REF!</definedName>
    <definedName name="MO_RESANE_FROTA">#REF!</definedName>
    <definedName name="MO_RESANE_FROTA_10">#REF!</definedName>
    <definedName name="MO_RESANE_FROTA_11">#REF!</definedName>
    <definedName name="MO_RESANE_FROTA_6">#REF!</definedName>
    <definedName name="MO_RESANE_FROTA_7">#REF!</definedName>
    <definedName name="MO_RESANE_FROTA_8">#REF!</definedName>
    <definedName name="MO_RESANE_FROTA_9">#REF!</definedName>
    <definedName name="MO_RESANE_GOMA">#REF!</definedName>
    <definedName name="MO_RESANE_GOMA_10">#REF!</definedName>
    <definedName name="MO_RESANE_GOMA_11">#REF!</definedName>
    <definedName name="MO_RESANE_GOMA_6">#REF!</definedName>
    <definedName name="MO_RESANE_GOMA_7">#REF!</definedName>
    <definedName name="MO_RESANE_GOMA_8">#REF!</definedName>
    <definedName name="MO_RESANE_GOMA_9">#REF!</definedName>
    <definedName name="MO_SUBIDA_BLOCK_4_1NIVEL">#REF!</definedName>
    <definedName name="MO_SUBIDA_BLOCK_4_1NIVEL_10">#REF!</definedName>
    <definedName name="MO_SUBIDA_BLOCK_4_1NIVEL_11">#REF!</definedName>
    <definedName name="MO_SUBIDA_BLOCK_4_1NIVEL_6">#REF!</definedName>
    <definedName name="MO_SUBIDA_BLOCK_4_1NIVEL_7">#REF!</definedName>
    <definedName name="MO_SUBIDA_BLOCK_4_1NIVEL_8">#REF!</definedName>
    <definedName name="MO_SUBIDA_BLOCK_4_1NIVEL_9">#REF!</definedName>
    <definedName name="MO_SUBIDA_BLOCK_6_1NIVEL">#REF!</definedName>
    <definedName name="MO_SUBIDA_BLOCK_6_1NIVEL_10">#REF!</definedName>
    <definedName name="MO_SUBIDA_BLOCK_6_1NIVEL_11">#REF!</definedName>
    <definedName name="MO_SUBIDA_BLOCK_6_1NIVEL_6">#REF!</definedName>
    <definedName name="MO_SUBIDA_BLOCK_6_1NIVEL_7">#REF!</definedName>
    <definedName name="MO_SUBIDA_BLOCK_6_1NIVEL_8">#REF!</definedName>
    <definedName name="MO_SUBIDA_BLOCK_6_1NIVEL_9">#REF!</definedName>
    <definedName name="MO_SUBIDA_BLOCK_8_1NIVEL">#REF!</definedName>
    <definedName name="MO_SUBIDA_BLOCK_8_1NIVEL_10">#REF!</definedName>
    <definedName name="MO_SUBIDA_BLOCK_8_1NIVEL_11">#REF!</definedName>
    <definedName name="MO_SUBIDA_BLOCK_8_1NIVEL_6">#REF!</definedName>
    <definedName name="MO_SUBIDA_BLOCK_8_1NIVEL_7">#REF!</definedName>
    <definedName name="MO_SUBIDA_BLOCK_8_1NIVEL_8">#REF!</definedName>
    <definedName name="MO_SUBIDA_BLOCK_8_1NIVEL_9">#REF!</definedName>
    <definedName name="MO_SUBIDA_CEMENTO_1NIVEL">#REF!</definedName>
    <definedName name="MO_SUBIDA_CEMENTO_1NIVEL_10">#REF!</definedName>
    <definedName name="MO_SUBIDA_CEMENTO_1NIVEL_11">#REF!</definedName>
    <definedName name="MO_SUBIDA_CEMENTO_1NIVEL_6">#REF!</definedName>
    <definedName name="MO_SUBIDA_CEMENTO_1NIVEL_7">#REF!</definedName>
    <definedName name="MO_SUBIDA_CEMENTO_1NIVEL_8">#REF!</definedName>
    <definedName name="MO_SUBIDA_CEMENTO_1NIVEL_9">#REF!</definedName>
    <definedName name="MO_SUBIDA_MADERA_1NIVEL">#REF!</definedName>
    <definedName name="MO_SUBIDA_MADERA_1NIVEL_10">#REF!</definedName>
    <definedName name="MO_SUBIDA_MADERA_1NIVEL_11">#REF!</definedName>
    <definedName name="MO_SUBIDA_MADERA_1NIVEL_6">#REF!</definedName>
    <definedName name="MO_SUBIDA_MADERA_1NIVEL_7">#REF!</definedName>
    <definedName name="MO_SUBIDA_MADERA_1NIVEL_8">#REF!</definedName>
    <definedName name="MO_SUBIDA_MADERA_1NIVEL_9">#REF!</definedName>
    <definedName name="MO_SUBIR_AGREGADO_1Nivel">#REF!</definedName>
    <definedName name="MO_SUBIR_AGREGADO_1Nivel_10">#REF!</definedName>
    <definedName name="MO_SUBIR_AGREGADO_1Nivel_11">#REF!</definedName>
    <definedName name="MO_SUBIR_AGREGADO_1Nivel_6">#REF!</definedName>
    <definedName name="MO_SUBIR_AGREGADO_1Nivel_7">#REF!</definedName>
    <definedName name="MO_SUBIR_AGREGADO_1Nivel_8">#REF!</definedName>
    <definedName name="MO_SUBIR_AGREGADO_1Nivel_9">#REF!</definedName>
    <definedName name="MO_SubirAcero_1Niv">#REF!</definedName>
    <definedName name="MO_SubirAcero_1Niv_10">#REF!</definedName>
    <definedName name="MO_SubirAcero_1Niv_11">#REF!</definedName>
    <definedName name="MO_SubirAcero_1Niv_6">#REF!</definedName>
    <definedName name="MO_SubirAcero_1Niv_7">#REF!</definedName>
    <definedName name="MO_SubirAcero_1Niv_8">#REF!</definedName>
    <definedName name="MO_SubirAcero_1Niv_9">#REF!</definedName>
    <definedName name="MO_ZABALETA_PISO">#REF!</definedName>
    <definedName name="MO_ZABALETA_PISO_10">#REF!</definedName>
    <definedName name="MO_ZABALETA_PISO_11">#REF!</definedName>
    <definedName name="MO_ZABALETA_PISO_6">#REF!</definedName>
    <definedName name="MO_ZABALETA_PISO_7">#REF!</definedName>
    <definedName name="MO_ZABALETA_PISO_8">#REF!</definedName>
    <definedName name="MO_ZABALETA_PISO_9">#REF!</definedName>
    <definedName name="MO_ZABALETA_TECHO">#REF!</definedName>
    <definedName name="MO_ZABALETA_TECHO_10">#REF!</definedName>
    <definedName name="MO_ZABALETA_TECHO_11">#REF!</definedName>
    <definedName name="MO_ZABALETA_TECHO_6">#REF!</definedName>
    <definedName name="MO_ZABALETA_TECHO_7">#REF!</definedName>
    <definedName name="MO_ZABALETA_TECHO_8">#REF!</definedName>
    <definedName name="MO_ZABALETA_TECHO_9">#REF!</definedName>
    <definedName name="moacero" localSheetId="0">#REF!</definedName>
    <definedName name="moacero">#REF!</definedName>
    <definedName name="moacero_8" localSheetId="0">#REF!</definedName>
    <definedName name="moacero_8">#REF!</definedName>
    <definedName name="moaceromalla" localSheetId="0">#REF!</definedName>
    <definedName name="moaceromalla">#REF!</definedName>
    <definedName name="moaceromalla_8" localSheetId="0">#REF!</definedName>
    <definedName name="moaceromalla_8">#REF!</definedName>
    <definedName name="moacerorampa" localSheetId="0">#REF!</definedName>
    <definedName name="moacerorampa">#REF!</definedName>
    <definedName name="moacerorampa_8" localSheetId="0">#REF!</definedName>
    <definedName name="moacerorampa_8">#REF!</definedName>
    <definedName name="MOLDE_ESTAMPADO">#REF!</definedName>
    <definedName name="MOLDE_ESTAMPADO_10">#REF!</definedName>
    <definedName name="MOLDE_ESTAMPADO_11">#REF!</definedName>
    <definedName name="MOLDE_ESTAMPADO_6">#REF!</definedName>
    <definedName name="MOLDE_ESTAMPADO_7">#REF!</definedName>
    <definedName name="MOLDE_ESTAMPADO_8">#REF!</definedName>
    <definedName name="MOLDE_ESTAMPADO_9">#REF!</definedName>
    <definedName name="MOPISOCERAMICA" localSheetId="0">[8]INS!#REF!</definedName>
    <definedName name="MOPISOCERAMICA">[8]INS!#REF!</definedName>
    <definedName name="MOPISOCERAMICA_6">#REF!</definedName>
    <definedName name="MOPISOCERAMICA_8">#REF!</definedName>
    <definedName name="MOTONIVELADORA">#REF!</definedName>
    <definedName name="MOTONIVELADORA_10">#REF!</definedName>
    <definedName name="MOTONIVELADORA_11">#REF!</definedName>
    <definedName name="MOTONIVELADORA_6">#REF!</definedName>
    <definedName name="MOTONIVELADORA_7">#REF!</definedName>
    <definedName name="MOTONIVELADORA_8">#REF!</definedName>
    <definedName name="MOTONIVELADORA_9">#REF!</definedName>
    <definedName name="MURO30">#REF!</definedName>
    <definedName name="MURO30_6">#REF!</definedName>
    <definedName name="MUROBOVEDA12A10X2AD">#REF!</definedName>
    <definedName name="MUROBOVEDA12A10X2AD_6">#REF!</definedName>
    <definedName name="NADA" localSheetId="0">[17]Insumos!#REF!</definedName>
    <definedName name="NADA">[17]Insumos!#REF!</definedName>
    <definedName name="NADA_6">#REF!</definedName>
    <definedName name="NADA_8">#REF!</definedName>
    <definedName name="NINGUNA" localSheetId="0">[17]Insumos!#REF!</definedName>
    <definedName name="NINGUNA">[17]Insumos!#REF!</definedName>
    <definedName name="NINGUNA_6">#REF!</definedName>
    <definedName name="NINGUNA_8">#REF!</definedName>
    <definedName name="NIPLE_ACERO_12x3">#REF!</definedName>
    <definedName name="NIPLE_ACERO_12x3_10">#REF!</definedName>
    <definedName name="NIPLE_ACERO_12x3_11">#REF!</definedName>
    <definedName name="NIPLE_ACERO_12x3_6">#REF!</definedName>
    <definedName name="NIPLE_ACERO_12x3_7">#REF!</definedName>
    <definedName name="NIPLE_ACERO_12x3_8">#REF!</definedName>
    <definedName name="NIPLE_ACERO_12x3_9">#REF!</definedName>
    <definedName name="NIPLE_ACERO_16x2">#REF!</definedName>
    <definedName name="NIPLE_ACERO_16x2_10">#REF!</definedName>
    <definedName name="NIPLE_ACERO_16x2_11">#REF!</definedName>
    <definedName name="NIPLE_ACERO_16x2_6">#REF!</definedName>
    <definedName name="NIPLE_ACERO_16x2_7">#REF!</definedName>
    <definedName name="NIPLE_ACERO_16x2_8">#REF!</definedName>
    <definedName name="NIPLE_ACERO_16x2_9">#REF!</definedName>
    <definedName name="NIPLE_ACERO_16x3">#REF!</definedName>
    <definedName name="NIPLE_ACERO_16x3_10">#REF!</definedName>
    <definedName name="NIPLE_ACERO_16x3_11">#REF!</definedName>
    <definedName name="NIPLE_ACERO_16x3_6">#REF!</definedName>
    <definedName name="NIPLE_ACERO_16x3_7">#REF!</definedName>
    <definedName name="NIPLE_ACERO_16x3_8">#REF!</definedName>
    <definedName name="NIPLE_ACERO_16x3_9">#REF!</definedName>
    <definedName name="NIPLE_ACERO_20x3">#REF!</definedName>
    <definedName name="NIPLE_ACERO_20x3_10">#REF!</definedName>
    <definedName name="NIPLE_ACERO_20x3_11">#REF!</definedName>
    <definedName name="NIPLE_ACERO_20x3_6">#REF!</definedName>
    <definedName name="NIPLE_ACERO_20x3_7">#REF!</definedName>
    <definedName name="NIPLE_ACERO_20x3_8">#REF!</definedName>
    <definedName name="NIPLE_ACERO_20x3_9">#REF!</definedName>
    <definedName name="NIPLE_ACERO_6x3">#REF!</definedName>
    <definedName name="NIPLE_ACERO_6x3_10">#REF!</definedName>
    <definedName name="NIPLE_ACERO_6x3_11">#REF!</definedName>
    <definedName name="NIPLE_ACERO_6x3_6">#REF!</definedName>
    <definedName name="NIPLE_ACERO_6x3_7">#REF!</definedName>
    <definedName name="NIPLE_ACERO_6x3_8">#REF!</definedName>
    <definedName name="NIPLE_ACERO_6x3_9">#REF!</definedName>
    <definedName name="NIPLE_ACERO_8x3">#REF!</definedName>
    <definedName name="NIPLE_ACERO_8x3_10">#REF!</definedName>
    <definedName name="NIPLE_ACERO_8x3_11">#REF!</definedName>
    <definedName name="NIPLE_ACERO_8x3_6">#REF!</definedName>
    <definedName name="NIPLE_ACERO_8x3_7">#REF!</definedName>
    <definedName name="NIPLE_ACERO_8x3_8">#REF!</definedName>
    <definedName name="NIPLE_ACERO_8x3_9">#REF!</definedName>
    <definedName name="NIPLE_ACERO_PLATILLADO_12x12">#REF!</definedName>
    <definedName name="NIPLE_ACERO_PLATILLADO_12x12_10">#REF!</definedName>
    <definedName name="NIPLE_ACERO_PLATILLADO_12x12_11">#REF!</definedName>
    <definedName name="NIPLE_ACERO_PLATILLADO_12x12_6">#REF!</definedName>
    <definedName name="NIPLE_ACERO_PLATILLADO_12x12_7">#REF!</definedName>
    <definedName name="NIPLE_ACERO_PLATILLADO_12x12_8">#REF!</definedName>
    <definedName name="NIPLE_ACERO_PLATILLADO_12x12_9">#REF!</definedName>
    <definedName name="NIPLE_ACERO_PLATILLADO_2x1">#REF!</definedName>
    <definedName name="NIPLE_ACERO_PLATILLADO_2x1_10">#REF!</definedName>
    <definedName name="NIPLE_ACERO_PLATILLADO_2x1_11">#REF!</definedName>
    <definedName name="NIPLE_ACERO_PLATILLADO_2x1_6">#REF!</definedName>
    <definedName name="NIPLE_ACERO_PLATILLADO_2x1_7">#REF!</definedName>
    <definedName name="NIPLE_ACERO_PLATILLADO_2x1_8">#REF!</definedName>
    <definedName name="NIPLE_ACERO_PLATILLADO_2x1_9">#REF!</definedName>
    <definedName name="NIPLE_ACERO_PLATILLADO_3x1">#REF!</definedName>
    <definedName name="NIPLE_ACERO_PLATILLADO_3x1_10">#REF!</definedName>
    <definedName name="NIPLE_ACERO_PLATILLADO_3x1_11">#REF!</definedName>
    <definedName name="NIPLE_ACERO_PLATILLADO_3x1_6">#REF!</definedName>
    <definedName name="NIPLE_ACERO_PLATILLADO_3x1_7">#REF!</definedName>
    <definedName name="NIPLE_ACERO_PLATILLADO_3x1_8">#REF!</definedName>
    <definedName name="NIPLE_ACERO_PLATILLADO_3x1_9">#REF!</definedName>
    <definedName name="NIPLE_ACERO_PLATILLADO_8x1">#REF!</definedName>
    <definedName name="NIPLE_ACERO_PLATILLADO_8x1_10">#REF!</definedName>
    <definedName name="NIPLE_ACERO_PLATILLADO_8x1_11">#REF!</definedName>
    <definedName name="NIPLE_ACERO_PLATILLADO_8x1_6">#REF!</definedName>
    <definedName name="NIPLE_ACERO_PLATILLADO_8x1_7">#REF!</definedName>
    <definedName name="NIPLE_ACERO_PLATILLADO_8x1_8">#REF!</definedName>
    <definedName name="NIPLE_ACERO_PLATILLADO_8x1_9">#REF!</definedName>
    <definedName name="NIPLE_CROMO_38x2_12">#REF!</definedName>
    <definedName name="NIPLE_CROMO_38x2_12_10">#REF!</definedName>
    <definedName name="NIPLE_CROMO_38x2_12_11">#REF!</definedName>
    <definedName name="NIPLE_CROMO_38x2_12_6">#REF!</definedName>
    <definedName name="NIPLE_CROMO_38x2_12_7">#REF!</definedName>
    <definedName name="NIPLE_CROMO_38x2_12_8">#REF!</definedName>
    <definedName name="NIPLE_CROMO_38x2_12_9">#REF!</definedName>
    <definedName name="NIPLE_HG_12x4">#REF!</definedName>
    <definedName name="NIPLE_HG_12x4_10">#REF!</definedName>
    <definedName name="NIPLE_HG_12x4_11">#REF!</definedName>
    <definedName name="NIPLE_HG_12x4_6">#REF!</definedName>
    <definedName name="NIPLE_HG_12x4_7">#REF!</definedName>
    <definedName name="NIPLE_HG_12x4_8">#REF!</definedName>
    <definedName name="NIPLE_HG_12x4_9">#REF!</definedName>
    <definedName name="NIPLE_HG_34x4" localSheetId="0">#REF!</definedName>
    <definedName name="NIPLE_HG_34x4">#REF!</definedName>
    <definedName name="NIPLE_HG_34x4_10" localSheetId="0">#REF!</definedName>
    <definedName name="NIPLE_HG_34x4_10">#REF!</definedName>
    <definedName name="NIPLE_HG_34x4_11" localSheetId="0">#REF!</definedName>
    <definedName name="NIPLE_HG_34x4_11">#REF!</definedName>
    <definedName name="NIPLE_HG_34x4_6">#REF!</definedName>
    <definedName name="NIPLE_HG_34x4_7" localSheetId="0">#REF!</definedName>
    <definedName name="NIPLE_HG_34x4_7">#REF!</definedName>
    <definedName name="NIPLE_HG_34x4_8" localSheetId="0">#REF!</definedName>
    <definedName name="NIPLE_HG_34x4_8">#REF!</definedName>
    <definedName name="NIPLE_HG_34x4_9" localSheetId="0">#REF!</definedName>
    <definedName name="NIPLE_HG_34x4_9">#REF!</definedName>
    <definedName name="NUEVA">#REF!</definedName>
    <definedName name="OPERADOR_GREADER">#REF!</definedName>
    <definedName name="OPERADOR_GREADER_10">#REF!</definedName>
    <definedName name="OPERADOR_GREADER_11">#REF!</definedName>
    <definedName name="OPERADOR_GREADER_6">#REF!</definedName>
    <definedName name="OPERADOR_GREADER_7">#REF!</definedName>
    <definedName name="OPERADOR_GREADER_8">#REF!</definedName>
    <definedName name="OPERADOR_GREADER_9">#REF!</definedName>
    <definedName name="OPERADOR_PALA">#REF!</definedName>
    <definedName name="OPERADOR_PALA_10">#REF!</definedName>
    <definedName name="OPERADOR_PALA_11">#REF!</definedName>
    <definedName name="OPERADOR_PALA_6">#REF!</definedName>
    <definedName name="OPERADOR_PALA_7">#REF!</definedName>
    <definedName name="OPERADOR_PALA_8">#REF!</definedName>
    <definedName name="OPERADOR_PALA_9">#REF!</definedName>
    <definedName name="OPERADOR_TRACTOR">#REF!</definedName>
    <definedName name="OPERADOR_TRACTOR_10">#REF!</definedName>
    <definedName name="OPERADOR_TRACTOR_11">#REF!</definedName>
    <definedName name="OPERADOR_TRACTOR_6">#REF!</definedName>
    <definedName name="OPERADOR_TRACTOR_7">#REF!</definedName>
    <definedName name="OPERADOR_TRACTOR_8">#REF!</definedName>
    <definedName name="OPERADOR_TRACTOR_9">#REF!</definedName>
    <definedName name="Operario_1ra">#REF!</definedName>
    <definedName name="Operario_1ra_10">#REF!</definedName>
    <definedName name="Operario_1ra_11">#REF!</definedName>
    <definedName name="Operario_1ra_6">#REF!</definedName>
    <definedName name="Operario_1ra_7">#REF!</definedName>
    <definedName name="Operario_1ra_8">#REF!</definedName>
    <definedName name="Operario_1ra_9">#REF!</definedName>
    <definedName name="Operario_2da">#REF!</definedName>
    <definedName name="Operario_2da_10">#REF!</definedName>
    <definedName name="Operario_2da_11">#REF!</definedName>
    <definedName name="Operario_2da_6">#REF!</definedName>
    <definedName name="Operario_2da_7">#REF!</definedName>
    <definedName name="Operario_2da_8">#REF!</definedName>
    <definedName name="Operario_2da_9">#REF!</definedName>
    <definedName name="Operario_3ra">#REF!</definedName>
    <definedName name="Operario_3ra_10">#REF!</definedName>
    <definedName name="Operario_3ra_11">#REF!</definedName>
    <definedName name="Operario_3ra_6">#REF!</definedName>
    <definedName name="Operario_3ra_7">#REF!</definedName>
    <definedName name="Operario_3ra_8">#REF!</definedName>
    <definedName name="Operario_3ra_9">#REF!</definedName>
    <definedName name="OPERARIOPRIMERA">[14]SALARIOS!$C$10</definedName>
    <definedName name="OXIGENO_CIL">#REF!</definedName>
    <definedName name="OXIGENO_CIL_10">#REF!</definedName>
    <definedName name="OXIGENO_CIL_11">#REF!</definedName>
    <definedName name="OXIGENO_CIL_6">#REF!</definedName>
    <definedName name="OXIGENO_CIL_7">#REF!</definedName>
    <definedName name="OXIGENO_CIL_8">#REF!</definedName>
    <definedName name="OXIGENO_CIL_9">#REF!</definedName>
    <definedName name="p" localSheetId="0">[18]peso!#REF!</definedName>
    <definedName name="p">[18]peso!#REF!</definedName>
    <definedName name="p_8">#REF!</definedName>
    <definedName name="P1XE">#REF!</definedName>
    <definedName name="P1XE_6">#REF!</definedName>
    <definedName name="P1XT">#REF!</definedName>
    <definedName name="P1XT_6">#REF!</definedName>
    <definedName name="P1YE">#REF!</definedName>
    <definedName name="P1YE_6">#REF!</definedName>
    <definedName name="P1YT">#REF!</definedName>
    <definedName name="P1YT_6">#REF!</definedName>
    <definedName name="P2XE">#REF!</definedName>
    <definedName name="P2XE_6">#REF!</definedName>
    <definedName name="P2XT">#REF!</definedName>
    <definedName name="P2XT_6">#REF!</definedName>
    <definedName name="P2YE">#REF!</definedName>
    <definedName name="P2YE_6">#REF!</definedName>
    <definedName name="P3XE">#REF!</definedName>
    <definedName name="P3XE_6">#REF!</definedName>
    <definedName name="P3XT">#REF!</definedName>
    <definedName name="P3XT_6">#REF!</definedName>
    <definedName name="P3YE">#REF!</definedName>
    <definedName name="P3YE_6">#REF!</definedName>
    <definedName name="P3YT">#REF!</definedName>
    <definedName name="P3YT_6">#REF!</definedName>
    <definedName name="P4XE">#REF!</definedName>
    <definedName name="P4XE_6">#REF!</definedName>
    <definedName name="P4XT">#REF!</definedName>
    <definedName name="P4XT_6">#REF!</definedName>
    <definedName name="P4YE">#REF!</definedName>
    <definedName name="P4YE_6">#REF!</definedName>
    <definedName name="P4YT">#REF!</definedName>
    <definedName name="P4YT_6">#REF!</definedName>
    <definedName name="P5XE">#REF!</definedName>
    <definedName name="P5XE_6">#REF!</definedName>
    <definedName name="P5YE">#REF!</definedName>
    <definedName name="P5YE_6">#REF!</definedName>
    <definedName name="P5YT">#REF!</definedName>
    <definedName name="P5YT_6">#REF!</definedName>
    <definedName name="P6XE">#REF!</definedName>
    <definedName name="P6XE_6">#REF!</definedName>
    <definedName name="P6XT">#REF!</definedName>
    <definedName name="P6XT_6">#REF!</definedName>
    <definedName name="P6YE">#REF!</definedName>
    <definedName name="P6YE_6">#REF!</definedName>
    <definedName name="P6YT">#REF!</definedName>
    <definedName name="P6YT_6">#REF!</definedName>
    <definedName name="P7XE">#REF!</definedName>
    <definedName name="P7XE_6">#REF!</definedName>
    <definedName name="P7YE">#REF!</definedName>
    <definedName name="P7YE_6">#REF!</definedName>
    <definedName name="P7YT">#REF!</definedName>
    <definedName name="P7YT_6">#REF!</definedName>
    <definedName name="PALA">#REF!</definedName>
    <definedName name="PALA_10">#REF!</definedName>
    <definedName name="PALA_11">#REF!</definedName>
    <definedName name="PALA_6">#REF!</definedName>
    <definedName name="PALA_7">#REF!</definedName>
    <definedName name="PALA_8">#REF!</definedName>
    <definedName name="PALA_9">#REF!</definedName>
    <definedName name="PALA_950">#REF!</definedName>
    <definedName name="PALA_950_10">#REF!</definedName>
    <definedName name="PALA_950_11">#REF!</definedName>
    <definedName name="PALA_950_6">#REF!</definedName>
    <definedName name="PALA_950_7">#REF!</definedName>
    <definedName name="PALA_950_8">#REF!</definedName>
    <definedName name="PALA_950_9">#REF!</definedName>
    <definedName name="PANEL_DIST_24C" localSheetId="0">#REF!</definedName>
    <definedName name="PANEL_DIST_24C">#REF!</definedName>
    <definedName name="PANEL_DIST_24C_10" localSheetId="0">#REF!</definedName>
    <definedName name="PANEL_DIST_24C_10">#REF!</definedName>
    <definedName name="PANEL_DIST_24C_11" localSheetId="0">#REF!</definedName>
    <definedName name="PANEL_DIST_24C_11">#REF!</definedName>
    <definedName name="PANEL_DIST_24C_6">#REF!</definedName>
    <definedName name="PANEL_DIST_24C_7" localSheetId="0">#REF!</definedName>
    <definedName name="PANEL_DIST_24C_7">#REF!</definedName>
    <definedName name="PANEL_DIST_24C_8" localSheetId="0">#REF!</definedName>
    <definedName name="PANEL_DIST_24C_8">#REF!</definedName>
    <definedName name="PANEL_DIST_24C_9" localSheetId="0">#REF!</definedName>
    <definedName name="PANEL_DIST_24C_9">#REF!</definedName>
    <definedName name="PANEL_DIST_32C">#REF!</definedName>
    <definedName name="PANEL_DIST_32C_10">#REF!</definedName>
    <definedName name="PANEL_DIST_32C_11">#REF!</definedName>
    <definedName name="PANEL_DIST_32C_6">#REF!</definedName>
    <definedName name="PANEL_DIST_32C_7">#REF!</definedName>
    <definedName name="PANEL_DIST_32C_8">#REF!</definedName>
    <definedName name="PANEL_DIST_32C_9">#REF!</definedName>
    <definedName name="PANEL_DIST_4a8C">#REF!</definedName>
    <definedName name="PANEL_DIST_4a8C_10">#REF!</definedName>
    <definedName name="PANEL_DIST_4a8C_11">#REF!</definedName>
    <definedName name="PANEL_DIST_4a8C_6">#REF!</definedName>
    <definedName name="PANEL_DIST_4a8C_7">#REF!</definedName>
    <definedName name="PANEL_DIST_4a8C_8">#REF!</definedName>
    <definedName name="PANEL_DIST_4a8C_9">#REF!</definedName>
    <definedName name="PanelDist_6a12_Circ_125a" localSheetId="0">#REF!</definedName>
    <definedName name="PanelDist_6a12_Circ_125a">#REF!</definedName>
    <definedName name="PanelDist_6a12_Circ_125a_10" localSheetId="0">#REF!</definedName>
    <definedName name="PanelDist_6a12_Circ_125a_10">#REF!</definedName>
    <definedName name="PanelDist_6a12_Circ_125a_11" localSheetId="0">#REF!</definedName>
    <definedName name="PanelDist_6a12_Circ_125a_11">#REF!</definedName>
    <definedName name="PanelDist_6a12_Circ_125a_6">#REF!</definedName>
    <definedName name="PanelDist_6a12_Circ_125a_7" localSheetId="0">#REF!</definedName>
    <definedName name="PanelDist_6a12_Circ_125a_7">#REF!</definedName>
    <definedName name="PanelDist_6a12_Circ_125a_8" localSheetId="0">#REF!</definedName>
    <definedName name="PanelDist_6a12_Circ_125a_8">#REF!</definedName>
    <definedName name="PanelDist_6a12_Circ_125a_9" localSheetId="0">#REF!</definedName>
    <definedName name="PanelDist_6a12_Circ_125a_9">#REF!</definedName>
    <definedName name="PARARRAYOS_9KV">#REF!</definedName>
    <definedName name="PARARRAYOS_9KV_10">#REF!</definedName>
    <definedName name="PARARRAYOS_9KV_11">#REF!</definedName>
    <definedName name="PARARRAYOS_9KV_6">#REF!</definedName>
    <definedName name="PARARRAYOS_9KV_7">#REF!</definedName>
    <definedName name="PARARRAYOS_9KV_8">#REF!</definedName>
    <definedName name="PARARRAYOS_9KV_9">#REF!</definedName>
    <definedName name="PEON">#REF!</definedName>
    <definedName name="Peon_1">[5]MO!$B$11</definedName>
    <definedName name="Peon_1_10">#REF!</definedName>
    <definedName name="Peon_1_11">#REF!</definedName>
    <definedName name="Peon_1_5">#REF!</definedName>
    <definedName name="Peon_1_6">#REF!</definedName>
    <definedName name="Peon_1_7">#REF!</definedName>
    <definedName name="Peon_1_8">#REF!</definedName>
    <definedName name="Peon_1_9">#REF!</definedName>
    <definedName name="Peon_6">#REF!</definedName>
    <definedName name="Peon_Colchas">[10]MO!$B$11</definedName>
    <definedName name="PEONCARP" localSheetId="0">[8]INS!#REF!</definedName>
    <definedName name="PEONCARP">[8]INS!#REF!</definedName>
    <definedName name="PEONCARP_6">#REF!</definedName>
    <definedName name="PEONCARP_8">#REF!</definedName>
    <definedName name="PERFIL_CUADRADO_34">[10]INSU!$B$91</definedName>
    <definedName name="Pernos" localSheetId="0">#REF!</definedName>
    <definedName name="Pernos">#REF!</definedName>
    <definedName name="Pernos_6" localSheetId="0">#REF!</definedName>
    <definedName name="Pernos_6">#REF!</definedName>
    <definedName name="Pernos_8" localSheetId="0">#REF!</definedName>
    <definedName name="Pernos_8">#REF!</definedName>
    <definedName name="PICO">#REF!</definedName>
    <definedName name="PICO_10">#REF!</definedName>
    <definedName name="PICO_11">#REF!</definedName>
    <definedName name="PICO_6">#REF!</definedName>
    <definedName name="PICO_7">#REF!</definedName>
    <definedName name="PICO_8">#REF!</definedName>
    <definedName name="PICO_9">#REF!</definedName>
    <definedName name="PIEDRA">#REF!</definedName>
    <definedName name="PIEDRA_10">#REF!</definedName>
    <definedName name="PIEDRA_11">#REF!</definedName>
    <definedName name="PIEDRA_6">#REF!</definedName>
    <definedName name="PIEDRA_7">#REF!</definedName>
    <definedName name="PIEDRA_8">#REF!</definedName>
    <definedName name="PIEDRA_9">#REF!</definedName>
    <definedName name="PIEDRA_GAVIONES">#REF!</definedName>
    <definedName name="PIEDRA_GAVIONES_10">#REF!</definedName>
    <definedName name="PIEDRA_GAVIONES_11">#REF!</definedName>
    <definedName name="PIEDRA_GAVIONES_6">#REF!</definedName>
    <definedName name="PIEDRA_GAVIONES_7">#REF!</definedName>
    <definedName name="PIEDRA_GAVIONES_8">#REF!</definedName>
    <definedName name="PIEDRA_GAVIONES_9">#REF!</definedName>
    <definedName name="PINO">[14]INS!$D$770</definedName>
    <definedName name="PINTURA_ACR_COLOR_PREPARADO">#REF!</definedName>
    <definedName name="PINTURA_ACR_COLOR_PREPARADO_10">#REF!</definedName>
    <definedName name="PINTURA_ACR_COLOR_PREPARADO_11">#REF!</definedName>
    <definedName name="PINTURA_ACR_COLOR_PREPARADO_6">#REF!</definedName>
    <definedName name="PINTURA_ACR_COLOR_PREPARADO_7">#REF!</definedName>
    <definedName name="PINTURA_ACR_COLOR_PREPARADO_8">#REF!</definedName>
    <definedName name="PINTURA_ACR_COLOR_PREPARADO_9">#REF!</definedName>
    <definedName name="PINTURA_ACR_EXT">#REF!</definedName>
    <definedName name="PINTURA_ACR_EXT_10">#REF!</definedName>
    <definedName name="PINTURA_ACR_EXT_11">#REF!</definedName>
    <definedName name="PINTURA_ACR_EXT_6">#REF!</definedName>
    <definedName name="PINTURA_ACR_EXT_7">#REF!</definedName>
    <definedName name="PINTURA_ACR_EXT_8">#REF!</definedName>
    <definedName name="PINTURA_ACR_EXT_9">#REF!</definedName>
    <definedName name="PINTURA_ACR_INT" localSheetId="0">#REF!</definedName>
    <definedName name="PINTURA_ACR_INT">#REF!</definedName>
    <definedName name="PINTURA_ACR_INT_10" localSheetId="0">#REF!</definedName>
    <definedName name="PINTURA_ACR_INT_10">#REF!</definedName>
    <definedName name="PINTURA_ACR_INT_11" localSheetId="0">#REF!</definedName>
    <definedName name="PINTURA_ACR_INT_11">#REF!</definedName>
    <definedName name="PINTURA_ACR_INT_6">#REF!</definedName>
    <definedName name="PINTURA_ACR_INT_7" localSheetId="0">#REF!</definedName>
    <definedName name="PINTURA_ACR_INT_7">#REF!</definedName>
    <definedName name="PINTURA_ACR_INT_8" localSheetId="0">#REF!</definedName>
    <definedName name="PINTURA_ACR_INT_8">#REF!</definedName>
    <definedName name="PINTURA_ACR_INT_9" localSheetId="0">#REF!</definedName>
    <definedName name="PINTURA_ACR_INT_9">#REF!</definedName>
    <definedName name="PINTURA_BASE">#REF!</definedName>
    <definedName name="PINTURA_BASE_10">#REF!</definedName>
    <definedName name="PINTURA_BASE_11">#REF!</definedName>
    <definedName name="PINTURA_BASE_6">#REF!</definedName>
    <definedName name="PINTURA_BASE_7">#REF!</definedName>
    <definedName name="PINTURA_BASE_8">#REF!</definedName>
    <definedName name="PINTURA_BASE_9">#REF!</definedName>
    <definedName name="PINTURA_MANTENIMIENTO">#REF!</definedName>
    <definedName name="PINTURA_MANTENIMIENTO_10">#REF!</definedName>
    <definedName name="PINTURA_MANTENIMIENTO_11">#REF!</definedName>
    <definedName name="PINTURA_MANTENIMIENTO_6">#REF!</definedName>
    <definedName name="PINTURA_MANTENIMIENTO_7">#REF!</definedName>
    <definedName name="PINTURA_MANTENIMIENTO_8">#REF!</definedName>
    <definedName name="PINTURA_MANTENIMIENTO_9">#REF!</definedName>
    <definedName name="PINTURA_OXIDO_ROJO">#REF!</definedName>
    <definedName name="PINTURA_OXIDO_ROJO_10">#REF!</definedName>
    <definedName name="PINTURA_OXIDO_ROJO_11">#REF!</definedName>
    <definedName name="PINTURA_OXIDO_ROJO_6">#REF!</definedName>
    <definedName name="PINTURA_OXIDO_ROJO_7">#REF!</definedName>
    <definedName name="PINTURA_OXIDO_ROJO_8">#REF!</definedName>
    <definedName name="PINTURA_OXIDO_ROJO_9">#REF!</definedName>
    <definedName name="PISO_GRANITO_FONDO_BCO">[10]INSU!$B$103</definedName>
    <definedName name="PLANTA_ELECTRICA">#REF!</definedName>
    <definedName name="PLANTA_ELECTRICA_10">#REF!</definedName>
    <definedName name="PLANTA_ELECTRICA_11">#REF!</definedName>
    <definedName name="PLANTA_ELECTRICA_6">#REF!</definedName>
    <definedName name="PLANTA_ELECTRICA_7">#REF!</definedName>
    <definedName name="PLANTA_ELECTRICA_8">#REF!</definedName>
    <definedName name="PLANTA_ELECTRICA_9">#REF!</definedName>
    <definedName name="PLASTICO">[10]INSU!$B$90</definedName>
    <definedName name="PLIGADORA2">[8]INS!$D$563</definedName>
    <definedName name="PLIGADORA2_6">#REF!</definedName>
    <definedName name="PLOMERO" localSheetId="0">[8]INS!#REF!</definedName>
    <definedName name="PLOMERO">[8]INS!#REF!</definedName>
    <definedName name="PLOMERO_6">#REF!</definedName>
    <definedName name="PLOMERO_8">#REF!</definedName>
    <definedName name="PLOMERO_SOLDADOR">#REF!</definedName>
    <definedName name="PLOMERO_SOLDADOR_10">#REF!</definedName>
    <definedName name="PLOMERO_SOLDADOR_11">#REF!</definedName>
    <definedName name="PLOMERO_SOLDADOR_6">#REF!</definedName>
    <definedName name="PLOMERO_SOLDADOR_7">#REF!</definedName>
    <definedName name="PLOMERO_SOLDADOR_8">#REF!</definedName>
    <definedName name="PLOMERO_SOLDADOR_9">#REF!</definedName>
    <definedName name="PLOMEROAYUDANTE" localSheetId="0">[8]INS!#REF!</definedName>
    <definedName name="PLOMEROAYUDANTE">[8]INS!#REF!</definedName>
    <definedName name="PLOMEROAYUDANTE_6">#REF!</definedName>
    <definedName name="PLOMEROAYUDANTE_8">#REF!</definedName>
    <definedName name="PLOMEROOFICIAL" localSheetId="0">[8]INS!#REF!</definedName>
    <definedName name="PLOMEROOFICIAL">[8]INS!#REF!</definedName>
    <definedName name="PLOMEROOFICIAL_6">#REF!</definedName>
    <definedName name="PLOMEROOFICIAL_8">#REF!</definedName>
    <definedName name="PLYWOOD_34_2CARAS">[5]INSU!$D$133</definedName>
    <definedName name="PLYWOOD_34_2CARAS_10">#REF!</definedName>
    <definedName name="PLYWOOD_34_2CARAS_11">#REF!</definedName>
    <definedName name="PLYWOOD_34_2CARAS_5">#REF!</definedName>
    <definedName name="PLYWOOD_34_2CARAS_6">#REF!</definedName>
    <definedName name="PLYWOOD_34_2CARAS_7">#REF!</definedName>
    <definedName name="PLYWOOD_34_2CARAS_8">#REF!</definedName>
    <definedName name="PLYWOOD_34_2CARAS_9">#REF!</definedName>
    <definedName name="pmadera2162" localSheetId="0">[12]precios!#REF!</definedName>
    <definedName name="pmadera2162">[12]precios!#REF!</definedName>
    <definedName name="pmadera2162_8">#REF!</definedName>
    <definedName name="po">[19]PRESUPUESTO!$O$9:$O$236</definedName>
    <definedName name="POSTE_HA_25_CUAD">#REF!</definedName>
    <definedName name="POSTE_HA_25_CUAD_10">#REF!</definedName>
    <definedName name="POSTE_HA_25_CUAD_11">#REF!</definedName>
    <definedName name="POSTE_HA_25_CUAD_6">#REF!</definedName>
    <definedName name="POSTE_HA_25_CUAD_7">#REF!</definedName>
    <definedName name="POSTE_HA_25_CUAD_8">#REF!</definedName>
    <definedName name="POSTE_HA_25_CUAD_9">#REF!</definedName>
    <definedName name="POSTE_HA_30_CUAD">#REF!</definedName>
    <definedName name="POSTE_HA_30_CUAD_10">#REF!</definedName>
    <definedName name="POSTE_HA_30_CUAD_11">#REF!</definedName>
    <definedName name="POSTE_HA_30_CUAD_6">#REF!</definedName>
    <definedName name="POSTE_HA_30_CUAD_7">#REF!</definedName>
    <definedName name="POSTE_HA_30_CUAD_8">#REF!</definedName>
    <definedName name="POSTE_HA_30_CUAD_9">#REF!</definedName>
    <definedName name="POSTE_HA_35_CUAD">#REF!</definedName>
    <definedName name="POSTE_HA_35_CUAD_10">#REF!</definedName>
    <definedName name="POSTE_HA_35_CUAD_11">#REF!</definedName>
    <definedName name="POSTE_HA_35_CUAD_6">#REF!</definedName>
    <definedName name="POSTE_HA_35_CUAD_7">#REF!</definedName>
    <definedName name="POSTE_HA_35_CUAD_8">#REF!</definedName>
    <definedName name="POSTE_HA_35_CUAD_9">#REF!</definedName>
    <definedName name="POSTE_HA_40_CUAD">#REF!</definedName>
    <definedName name="POSTE_HA_40_CUAD_10">#REF!</definedName>
    <definedName name="POSTE_HA_40_CUAD_11">#REF!</definedName>
    <definedName name="POSTE_HA_40_CUAD_6">#REF!</definedName>
    <definedName name="POSTE_HA_40_CUAD_7">#REF!</definedName>
    <definedName name="POSTE_HA_40_CUAD_8">#REF!</definedName>
    <definedName name="POSTE_HA_40_CUAD_9">#REF!</definedName>
    <definedName name="PREC._UNITARIO">#N/A</definedName>
    <definedName name="PREC._UNITARIO_6">NA()</definedName>
    <definedName name="precios">[20]Precios!$A$4:$F$1576</definedName>
    <definedName name="PRESUPUESTO">#N/A</definedName>
    <definedName name="PRESUPUESTO_6">NA()</definedName>
    <definedName name="PUERTA_PANEL_PINO" localSheetId="0">#REF!</definedName>
    <definedName name="PUERTA_PANEL_PINO">#REF!</definedName>
    <definedName name="PUERTA_PANEL_PINO_10" localSheetId="0">#REF!</definedName>
    <definedName name="PUERTA_PANEL_PINO_10">#REF!</definedName>
    <definedName name="PUERTA_PANEL_PINO_11" localSheetId="0">#REF!</definedName>
    <definedName name="PUERTA_PANEL_PINO_11">#REF!</definedName>
    <definedName name="PUERTA_PANEL_PINO_6">#REF!</definedName>
    <definedName name="PUERTA_PANEL_PINO_7" localSheetId="0">#REF!</definedName>
    <definedName name="PUERTA_PANEL_PINO_7">#REF!</definedName>
    <definedName name="PUERTA_PANEL_PINO_8" localSheetId="0">#REF!</definedName>
    <definedName name="PUERTA_PANEL_PINO_8">#REF!</definedName>
    <definedName name="PUERTA_PANEL_PINO_9" localSheetId="0">#REF!</definedName>
    <definedName name="PUERTA_PANEL_PINO_9">#REF!</definedName>
    <definedName name="PUERTA_PLYWOOD" localSheetId="0">#REF!</definedName>
    <definedName name="PUERTA_PLYWOOD">#REF!</definedName>
    <definedName name="PUERTA_PLYWOOD_10" localSheetId="0">#REF!</definedName>
    <definedName name="PUERTA_PLYWOOD_10">#REF!</definedName>
    <definedName name="PUERTA_PLYWOOD_11" localSheetId="0">#REF!</definedName>
    <definedName name="PUERTA_PLYWOOD_11">#REF!</definedName>
    <definedName name="PUERTA_PLYWOOD_6">#REF!</definedName>
    <definedName name="PUERTA_PLYWOOD_7" localSheetId="0">#REF!</definedName>
    <definedName name="PUERTA_PLYWOOD_7">#REF!</definedName>
    <definedName name="PUERTA_PLYWOOD_8" localSheetId="0">#REF!</definedName>
    <definedName name="PUERTA_PLYWOOD_8">#REF!</definedName>
    <definedName name="PUERTA_PLYWOOD_9" localSheetId="0">#REF!</definedName>
    <definedName name="PUERTA_PLYWOOD_9">#REF!</definedName>
    <definedName name="PULIDO_Y_BRILLADO_ESCALON">#REF!</definedName>
    <definedName name="PULIDO_Y_BRILLADO_ESCALON_10">#REF!</definedName>
    <definedName name="PULIDO_Y_BRILLADO_ESCALON_11">#REF!</definedName>
    <definedName name="PULIDO_Y_BRILLADO_ESCALON_6">#REF!</definedName>
    <definedName name="PULIDO_Y_BRILLADO_ESCALON_7">#REF!</definedName>
    <definedName name="PULIDO_Y_BRILLADO_ESCALON_8">#REF!</definedName>
    <definedName name="PULIDO_Y_BRILLADO_ESCALON_9">#REF!</definedName>
    <definedName name="PULIDOyBRILLADO_TC">#REF!</definedName>
    <definedName name="PULIDOyBRILLADO_TC_10">#REF!</definedName>
    <definedName name="PULIDOyBRILLADO_TC_11">#REF!</definedName>
    <definedName name="PULIDOyBRILLADO_TC_6">#REF!</definedName>
    <definedName name="PULIDOyBRILLADO_TC_7">#REF!</definedName>
    <definedName name="PULIDOyBRILLADO_TC_8">#REF!</definedName>
    <definedName name="PULIDOyBRILLADO_TC_9">#REF!</definedName>
    <definedName name="PWINCHE2000K">[8]INS!$D$568</definedName>
    <definedName name="PWINCHE2000K_6">#REF!</definedName>
    <definedName name="Q">[1]CUB02!$W$1:$W$8</definedName>
    <definedName name="Q_10">#REF!</definedName>
    <definedName name="Q_11">#REF!</definedName>
    <definedName name="Q_5" localSheetId="0">#REF!</definedName>
    <definedName name="Q_5">#REF!</definedName>
    <definedName name="Q_6">#REF!</definedName>
    <definedName name="Q_7">#REF!</definedName>
    <definedName name="Q_8">#REF!</definedName>
    <definedName name="Q_9">#REF!</definedName>
    <definedName name="QQ" localSheetId="0">[21]INS!#REF!</definedName>
    <definedName name="QQ">[21]INS!#REF!</definedName>
    <definedName name="QQQ" localSheetId="0">[3]M.O.!#REF!</definedName>
    <definedName name="QQQ">[3]M.O.!#REF!</definedName>
    <definedName name="QQQQ">#REF!</definedName>
    <definedName name="QQQQQ">#REF!</definedName>
    <definedName name="qw">[19]PRESUPUESTO!$M$10:$AH$731</definedName>
    <definedName name="qwe">[5]INSU!$D$133</definedName>
    <definedName name="qwe_6">#REF!</definedName>
    <definedName name="RASTRILLO" localSheetId="0">#REF!</definedName>
    <definedName name="RASTRILLO">#REF!</definedName>
    <definedName name="RASTRILLO_10" localSheetId="0">#REF!</definedName>
    <definedName name="RASTRILLO_10">#REF!</definedName>
    <definedName name="RASTRILLO_11" localSheetId="0">#REF!</definedName>
    <definedName name="RASTRILLO_11">#REF!</definedName>
    <definedName name="RASTRILLO_6">#REF!</definedName>
    <definedName name="RASTRILLO_7" localSheetId="0">#REF!</definedName>
    <definedName name="RASTRILLO_7">#REF!</definedName>
    <definedName name="RASTRILLO_8" localSheetId="0">#REF!</definedName>
    <definedName name="RASTRILLO_8">#REF!</definedName>
    <definedName name="RASTRILLO_9" localSheetId="0">#REF!</definedName>
    <definedName name="RASTRILLO_9">#REF!</definedName>
    <definedName name="REAL" localSheetId="0">#REF!</definedName>
    <definedName name="REAL">#REF!</definedName>
    <definedName name="REDUCCION_BUSHING_HG_12x38">#REF!</definedName>
    <definedName name="REDUCCION_BUSHING_HG_12x38_10">#REF!</definedName>
    <definedName name="REDUCCION_BUSHING_HG_12x38_11">#REF!</definedName>
    <definedName name="REDUCCION_BUSHING_HG_12x38_6">#REF!</definedName>
    <definedName name="REDUCCION_BUSHING_HG_12x38_7">#REF!</definedName>
    <definedName name="REDUCCION_BUSHING_HG_12x38_8">#REF!</definedName>
    <definedName name="REDUCCION_BUSHING_HG_12x38_9">#REF!</definedName>
    <definedName name="REDUCCION_PVC_34a12" localSheetId="0">#REF!</definedName>
    <definedName name="REDUCCION_PVC_34a12">#REF!</definedName>
    <definedName name="REDUCCION_PVC_34a12_10" localSheetId="0">#REF!</definedName>
    <definedName name="REDUCCION_PVC_34a12_10">#REF!</definedName>
    <definedName name="REDUCCION_PVC_34a12_11" localSheetId="0">#REF!</definedName>
    <definedName name="REDUCCION_PVC_34a12_11">#REF!</definedName>
    <definedName name="REDUCCION_PVC_34a12_6">#REF!</definedName>
    <definedName name="REDUCCION_PVC_34a12_7" localSheetId="0">#REF!</definedName>
    <definedName name="REDUCCION_PVC_34a12_7">#REF!</definedName>
    <definedName name="REDUCCION_PVC_34a12_8" localSheetId="0">#REF!</definedName>
    <definedName name="REDUCCION_PVC_34a12_8">#REF!</definedName>
    <definedName name="REDUCCION_PVC_34a12_9" localSheetId="0">#REF!</definedName>
    <definedName name="REDUCCION_PVC_34a12_9">#REF!</definedName>
    <definedName name="REDUCCION_PVC_DREN_4x2" localSheetId="0">#REF!</definedName>
    <definedName name="REDUCCION_PVC_DREN_4x2">#REF!</definedName>
    <definedName name="REDUCCION_PVC_DREN_4x2_10" localSheetId="0">#REF!</definedName>
    <definedName name="REDUCCION_PVC_DREN_4x2_10">#REF!</definedName>
    <definedName name="REDUCCION_PVC_DREN_4x2_11" localSheetId="0">#REF!</definedName>
    <definedName name="REDUCCION_PVC_DREN_4x2_11">#REF!</definedName>
    <definedName name="REDUCCION_PVC_DREN_4x2_6">#REF!</definedName>
    <definedName name="REDUCCION_PVC_DREN_4x2_7" localSheetId="0">#REF!</definedName>
    <definedName name="REDUCCION_PVC_DREN_4x2_7">#REF!</definedName>
    <definedName name="REDUCCION_PVC_DREN_4x2_8" localSheetId="0">#REF!</definedName>
    <definedName name="REDUCCION_PVC_DREN_4x2_8">#REF!</definedName>
    <definedName name="REDUCCION_PVC_DREN_4x2_9" localSheetId="0">#REF!</definedName>
    <definedName name="REDUCCION_PVC_DREN_4x2_9">#REF!</definedName>
    <definedName name="REFERENCIA">[22]COF!$G$733</definedName>
    <definedName name="REFERENCIA_10">#REF!</definedName>
    <definedName name="REFERENCIA_11">#REF!</definedName>
    <definedName name="REFERENCIA_6">#REF!</definedName>
    <definedName name="REFERENCIA_7">#REF!</definedName>
    <definedName name="REFERENCIA_8">#REF!</definedName>
    <definedName name="REFERENCIA_9">#REF!</definedName>
    <definedName name="REGISTRO_ELEC_6x6">#REF!</definedName>
    <definedName name="REGISTRO_ELEC_6x6_10">#REF!</definedName>
    <definedName name="REGISTRO_ELEC_6x6_11">#REF!</definedName>
    <definedName name="REGISTRO_ELEC_6x6_6">#REF!</definedName>
    <definedName name="REGISTRO_ELEC_6x6_7">#REF!</definedName>
    <definedName name="REGISTRO_ELEC_6x6_8">#REF!</definedName>
    <definedName name="REGISTRO_ELEC_6x6_9">#REF!</definedName>
    <definedName name="REGLA_PAÑETE">#REF!</definedName>
    <definedName name="REGLA_PAÑETE_10">#REF!</definedName>
    <definedName name="REGLA_PAÑETE_11">#REF!</definedName>
    <definedName name="REGLA_PAÑETE_6">#REF!</definedName>
    <definedName name="REGLA_PAÑETE_7">#REF!</definedName>
    <definedName name="REGLA_PAÑETE_8">#REF!</definedName>
    <definedName name="REGLA_PAÑETE_9">#REF!</definedName>
    <definedName name="REJILLA_PISO">#REF!</definedName>
    <definedName name="REJILLA_PISO_10">#REF!</definedName>
    <definedName name="REJILLA_PISO_11">#REF!</definedName>
    <definedName name="REJILLA_PISO_6">#REF!</definedName>
    <definedName name="REJILLA_PISO_7">#REF!</definedName>
    <definedName name="REJILLA_PISO_8">#REF!</definedName>
    <definedName name="REJILLA_PISO_9">#REF!</definedName>
    <definedName name="REJILLAS_1x1">#REF!</definedName>
    <definedName name="REJILLAS_1x1_10">#REF!</definedName>
    <definedName name="REJILLAS_1x1_11">#REF!</definedName>
    <definedName name="REJILLAS_1x1_6">#REF!</definedName>
    <definedName name="REJILLAS_1x1_7">#REF!</definedName>
    <definedName name="REJILLAS_1x1_8">#REF!</definedName>
    <definedName name="REJILLAS_1x1_9">#REF!</definedName>
    <definedName name="REPORTE">#N/A</definedName>
    <definedName name="REPORTE_01">#N/A</definedName>
    <definedName name="REPORTE_01_6">NA()</definedName>
    <definedName name="REPORTE_02">#N/A</definedName>
    <definedName name="REPORTE_02_6">NA()</definedName>
    <definedName name="REPORTE_03">#N/A</definedName>
    <definedName name="REPORTE_03_6">NA()</definedName>
    <definedName name="REPORTE_04">#N/A</definedName>
    <definedName name="REPORTE_04_6">NA()</definedName>
    <definedName name="REPORTE_05">#N/A</definedName>
    <definedName name="REPORTE_05_6">NA()</definedName>
    <definedName name="REPORTE_06">#N/A</definedName>
    <definedName name="REPORTE_06_6">NA()</definedName>
    <definedName name="REPORTE_07">#N/A</definedName>
    <definedName name="REPORTE_07_6">NA()</definedName>
    <definedName name="REPORTE_08">#N/A</definedName>
    <definedName name="REPORTE_08_6">NA()</definedName>
    <definedName name="REPORTE_09">#N/A</definedName>
    <definedName name="REPORTE_09_6">NA()</definedName>
    <definedName name="REPORTE_6">NA()</definedName>
    <definedName name="RETRO_320">#REF!</definedName>
    <definedName name="RETRO_320_10">#REF!</definedName>
    <definedName name="RETRO_320_11">#REF!</definedName>
    <definedName name="RETRO_320_6">#REF!</definedName>
    <definedName name="RETRO_320_7">#REF!</definedName>
    <definedName name="RETRO_320_8">#REF!</definedName>
    <definedName name="RETRO_320_9">#REF!</definedName>
    <definedName name="REVESTIMIENTO_CERAMICA_20x20">#REF!</definedName>
    <definedName name="REVESTIMIENTO_CERAMICA_20x20_10">#REF!</definedName>
    <definedName name="REVESTIMIENTO_CERAMICA_20x20_11">#REF!</definedName>
    <definedName name="REVESTIMIENTO_CERAMICA_20x20_6">#REF!</definedName>
    <definedName name="REVESTIMIENTO_CERAMICA_20x20_7">#REF!</definedName>
    <definedName name="REVESTIMIENTO_CERAMICA_20x20_8">#REF!</definedName>
    <definedName name="REVESTIMIENTO_CERAMICA_20x20_9">#REF!</definedName>
    <definedName name="RODILLO_CAT_815">#REF!</definedName>
    <definedName name="RODILLO_CAT_815_10">#REF!</definedName>
    <definedName name="RODILLO_CAT_815_11">#REF!</definedName>
    <definedName name="RODILLO_CAT_815_6">#REF!</definedName>
    <definedName name="RODILLO_CAT_815_7">#REF!</definedName>
    <definedName name="RODILLO_CAT_815_8">#REF!</definedName>
    <definedName name="RODILLO_CAT_815_9">#REF!</definedName>
    <definedName name="ROSETA">#REF!</definedName>
    <definedName name="ROSETA_10">#REF!</definedName>
    <definedName name="ROSETA_11">#REF!</definedName>
    <definedName name="ROSETA_6">#REF!</definedName>
    <definedName name="ROSETA_7">#REF!</definedName>
    <definedName name="ROSETA_8">#REF!</definedName>
    <definedName name="ROSETA_9">#REF!</definedName>
    <definedName name="SALARIO">#REF!</definedName>
    <definedName name="SALIDA">#N/A</definedName>
    <definedName name="SALIDA_6">NA()</definedName>
    <definedName name="SDSDFSDFSDF">#REF!</definedName>
    <definedName name="SDSDFSDFSDF_6">#REF!</definedName>
    <definedName name="SEGUETA" localSheetId="0">#REF!</definedName>
    <definedName name="SEGUETA">#REF!</definedName>
    <definedName name="SEGUETA_10" localSheetId="0">#REF!</definedName>
    <definedName name="SEGUETA_10">#REF!</definedName>
    <definedName name="SEGUETA_11" localSheetId="0">#REF!</definedName>
    <definedName name="SEGUETA_11">#REF!</definedName>
    <definedName name="SEGUETA_6">#REF!</definedName>
    <definedName name="SEGUETA_7" localSheetId="0">#REF!</definedName>
    <definedName name="SEGUETA_7">#REF!</definedName>
    <definedName name="SEGUETA_8" localSheetId="0">#REF!</definedName>
    <definedName name="SEGUETA_8">#REF!</definedName>
    <definedName name="SEGUETA_9" localSheetId="0">#REF!</definedName>
    <definedName name="SEGUETA_9">#REF!</definedName>
    <definedName name="SIERRA_ELECTRICA">#REF!</definedName>
    <definedName name="SIERRA_ELECTRICA_10">#REF!</definedName>
    <definedName name="SIERRA_ELECTRICA_11">#REF!</definedName>
    <definedName name="SIERRA_ELECTRICA_6">#REF!</definedName>
    <definedName name="SIERRA_ELECTRICA_7">#REF!</definedName>
    <definedName name="SIERRA_ELECTRICA_8">#REF!</definedName>
    <definedName name="SIERRA_ELECTRICA_9">#REF!</definedName>
    <definedName name="SIFON_PVC_1_12">#REF!</definedName>
    <definedName name="SIFON_PVC_1_12_10">#REF!</definedName>
    <definedName name="SIFON_PVC_1_12_11">#REF!</definedName>
    <definedName name="SIFON_PVC_1_12_6">#REF!</definedName>
    <definedName name="SIFON_PVC_1_12_7">#REF!</definedName>
    <definedName name="SIFON_PVC_1_12_8">#REF!</definedName>
    <definedName name="SIFON_PVC_1_12_9">#REF!</definedName>
    <definedName name="SIFON_PVC_1_14">#REF!</definedName>
    <definedName name="SIFON_PVC_1_14_10">#REF!</definedName>
    <definedName name="SIFON_PVC_1_14_11">#REF!</definedName>
    <definedName name="SIFON_PVC_1_14_6">#REF!</definedName>
    <definedName name="SIFON_PVC_1_14_7">#REF!</definedName>
    <definedName name="SIFON_PVC_1_14_8">#REF!</definedName>
    <definedName name="SIFON_PVC_1_14_9">#REF!</definedName>
    <definedName name="SIFON_PVC_2">#REF!</definedName>
    <definedName name="SIFON_PVC_2_10">#REF!</definedName>
    <definedName name="SIFON_PVC_2_11">#REF!</definedName>
    <definedName name="SIFON_PVC_2_6">#REF!</definedName>
    <definedName name="SIFON_PVC_2_7">#REF!</definedName>
    <definedName name="SIFON_PVC_2_8">#REF!</definedName>
    <definedName name="SIFON_PVC_2_9">#REF!</definedName>
    <definedName name="SIFON_PVC_4">#REF!</definedName>
    <definedName name="SIFON_PVC_4_10">#REF!</definedName>
    <definedName name="SIFON_PVC_4_11">#REF!</definedName>
    <definedName name="SIFON_PVC_4_6">#REF!</definedName>
    <definedName name="SIFON_PVC_4_7">#REF!</definedName>
    <definedName name="SIFON_PVC_4_8">#REF!</definedName>
    <definedName name="SIFON_PVC_4_9">#REF!</definedName>
    <definedName name="SILICONE">#REF!</definedName>
    <definedName name="SILICONE_10">#REF!</definedName>
    <definedName name="SILICONE_11">#REF!</definedName>
    <definedName name="SILICONE_6">#REF!</definedName>
    <definedName name="SILICONE_7">#REF!</definedName>
    <definedName name="SILICONE_8">#REF!</definedName>
    <definedName name="SILICONE_9">#REF!</definedName>
    <definedName name="SOLDADORA">#REF!</definedName>
    <definedName name="SOLDADORA_10">#REF!</definedName>
    <definedName name="SOLDADORA_11">#REF!</definedName>
    <definedName name="SOLDADORA_6">#REF!</definedName>
    <definedName name="SOLDADORA_7">#REF!</definedName>
    <definedName name="SOLDADORA_8">#REF!</definedName>
    <definedName name="SOLDADORA_9">#REF!</definedName>
    <definedName name="spm">#REF!</definedName>
    <definedName name="SS">[6]M.O.!$C$12</definedName>
    <definedName name="SUB_TOTAL">#REF!</definedName>
    <definedName name="SUB_TOTAL_10">#REF!</definedName>
    <definedName name="SUB_TOTAL_11">#REF!</definedName>
    <definedName name="SUB_TOTAL_6">#REF!</definedName>
    <definedName name="SUB_TOTAL_7">#REF!</definedName>
    <definedName name="SUB_TOTAL_8">#REF!</definedName>
    <definedName name="SUB_TOTAL_9">#REF!</definedName>
    <definedName name="TANQUE_55Gls">#REF!</definedName>
    <definedName name="TANQUE_55Gls_10">#REF!</definedName>
    <definedName name="TANQUE_55Gls_11">#REF!</definedName>
    <definedName name="TANQUE_55Gls_6">#REF!</definedName>
    <definedName name="TANQUE_55Gls_7">#REF!</definedName>
    <definedName name="TANQUE_55Gls_8">#REF!</definedName>
    <definedName name="TANQUE_55Gls_9">#REF!</definedName>
    <definedName name="TAPA_ALUMINIO_1x1">#REF!</definedName>
    <definedName name="TAPA_ALUMINIO_1x1_10">#REF!</definedName>
    <definedName name="TAPA_ALUMINIO_1x1_11">#REF!</definedName>
    <definedName name="TAPA_ALUMINIO_1x1_6">#REF!</definedName>
    <definedName name="TAPA_ALUMINIO_1x1_7">#REF!</definedName>
    <definedName name="TAPA_ALUMINIO_1x1_8">#REF!</definedName>
    <definedName name="TAPA_ALUMINIO_1x1_9">#REF!</definedName>
    <definedName name="TAPA_REGISTRO_HF">#REF!</definedName>
    <definedName name="TAPA_REGISTRO_HF_10">#REF!</definedName>
    <definedName name="TAPA_REGISTRO_HF_11">#REF!</definedName>
    <definedName name="TAPA_REGISTRO_HF_6">#REF!</definedName>
    <definedName name="TAPA_REGISTRO_HF_7">#REF!</definedName>
    <definedName name="TAPA_REGISTRO_HF_8">#REF!</definedName>
    <definedName name="TAPA_REGISTRO_HF_9">#REF!</definedName>
    <definedName name="TAPA_REGISTRO_HF_LIVIANA">#REF!</definedName>
    <definedName name="TAPA_REGISTRO_HF_LIVIANA_10">#REF!</definedName>
    <definedName name="TAPA_REGISTRO_HF_LIVIANA_11">#REF!</definedName>
    <definedName name="TAPA_REGISTRO_HF_LIVIANA_6">#REF!</definedName>
    <definedName name="TAPA_REGISTRO_HF_LIVIANA_7">#REF!</definedName>
    <definedName name="TAPA_REGISTRO_HF_LIVIANA_8">#REF!</definedName>
    <definedName name="TAPA_REGISTRO_HF_LIVIANA_9">#REF!</definedName>
    <definedName name="TAPE_3M" localSheetId="0">#REF!</definedName>
    <definedName name="TAPE_3M">#REF!</definedName>
    <definedName name="TAPE_3M_10" localSheetId="0">#REF!</definedName>
    <definedName name="TAPE_3M_10">#REF!</definedName>
    <definedName name="TAPE_3M_11" localSheetId="0">#REF!</definedName>
    <definedName name="TAPE_3M_11">#REF!</definedName>
    <definedName name="TAPE_3M_6">#REF!</definedName>
    <definedName name="TAPE_3M_7" localSheetId="0">#REF!</definedName>
    <definedName name="TAPE_3M_7">#REF!</definedName>
    <definedName name="TAPE_3M_8" localSheetId="0">#REF!</definedName>
    <definedName name="TAPE_3M_8">#REF!</definedName>
    <definedName name="TAPE_3M_9" localSheetId="0">#REF!</definedName>
    <definedName name="TAPE_3M_9">#REF!</definedName>
    <definedName name="TC">#REF!</definedName>
    <definedName name="TEE_ACERO_12x8">#REF!</definedName>
    <definedName name="TEE_ACERO_12x8_10">#REF!</definedName>
    <definedName name="TEE_ACERO_12x8_11">#REF!</definedName>
    <definedName name="TEE_ACERO_12x8_6">#REF!</definedName>
    <definedName name="TEE_ACERO_12x8_7">#REF!</definedName>
    <definedName name="TEE_ACERO_12x8_8">#REF!</definedName>
    <definedName name="TEE_ACERO_12x8_9">#REF!</definedName>
    <definedName name="TEE_ACERO_16x12">#REF!</definedName>
    <definedName name="TEE_ACERO_16x12_10">#REF!</definedName>
    <definedName name="TEE_ACERO_16x12_11">#REF!</definedName>
    <definedName name="TEE_ACERO_16x12_6">#REF!</definedName>
    <definedName name="TEE_ACERO_16x12_7">#REF!</definedName>
    <definedName name="TEE_ACERO_16x12_8">#REF!</definedName>
    <definedName name="TEE_ACERO_16x12_9">#REF!</definedName>
    <definedName name="TEE_ACERO_16x16">#REF!</definedName>
    <definedName name="TEE_ACERO_16x16_10">#REF!</definedName>
    <definedName name="TEE_ACERO_16x16_11">#REF!</definedName>
    <definedName name="TEE_ACERO_16x16_6">#REF!</definedName>
    <definedName name="TEE_ACERO_16x16_7">#REF!</definedName>
    <definedName name="TEE_ACERO_16x16_8">#REF!</definedName>
    <definedName name="TEE_ACERO_16x16_9">#REF!</definedName>
    <definedName name="TEE_ACERO_16x6">#REF!</definedName>
    <definedName name="TEE_ACERO_16x6_10">#REF!</definedName>
    <definedName name="TEE_ACERO_16x6_11">#REF!</definedName>
    <definedName name="TEE_ACERO_16x6_6">#REF!</definedName>
    <definedName name="TEE_ACERO_16x6_7">#REF!</definedName>
    <definedName name="TEE_ACERO_16x6_8">#REF!</definedName>
    <definedName name="TEE_ACERO_16x6_9">#REF!</definedName>
    <definedName name="TEE_ACERO_16x8">#REF!</definedName>
    <definedName name="TEE_ACERO_16x8_10">#REF!</definedName>
    <definedName name="TEE_ACERO_16x8_11">#REF!</definedName>
    <definedName name="TEE_ACERO_16x8_6">#REF!</definedName>
    <definedName name="TEE_ACERO_16x8_7">#REF!</definedName>
    <definedName name="TEE_ACERO_16x8_8">#REF!</definedName>
    <definedName name="TEE_ACERO_16x8_9">#REF!</definedName>
    <definedName name="TEE_ACERO_20x16">#REF!</definedName>
    <definedName name="TEE_ACERO_20x16_10">#REF!</definedName>
    <definedName name="TEE_ACERO_20x16_11">#REF!</definedName>
    <definedName name="TEE_ACERO_20x16_6">#REF!</definedName>
    <definedName name="TEE_ACERO_20x16_7">#REF!</definedName>
    <definedName name="TEE_ACERO_20x16_8">#REF!</definedName>
    <definedName name="TEE_ACERO_20x16_9">#REF!</definedName>
    <definedName name="TEE_CPVC_12" localSheetId="0">#REF!</definedName>
    <definedName name="TEE_CPVC_12">#REF!</definedName>
    <definedName name="TEE_CPVC_12_10" localSheetId="0">#REF!</definedName>
    <definedName name="TEE_CPVC_12_10">#REF!</definedName>
    <definedName name="TEE_CPVC_12_11" localSheetId="0">#REF!</definedName>
    <definedName name="TEE_CPVC_12_11">#REF!</definedName>
    <definedName name="TEE_CPVC_12_6">#REF!</definedName>
    <definedName name="TEE_CPVC_12_7" localSheetId="0">#REF!</definedName>
    <definedName name="TEE_CPVC_12_7">#REF!</definedName>
    <definedName name="TEE_CPVC_12_8" localSheetId="0">#REF!</definedName>
    <definedName name="TEE_CPVC_12_8">#REF!</definedName>
    <definedName name="TEE_CPVC_12_9" localSheetId="0">#REF!</definedName>
    <definedName name="TEE_CPVC_12_9">#REF!</definedName>
    <definedName name="TEE_HG_1" localSheetId="0">#REF!</definedName>
    <definedName name="TEE_HG_1">#REF!</definedName>
    <definedName name="TEE_HG_1_10" localSheetId="0">#REF!</definedName>
    <definedName name="TEE_HG_1_10">#REF!</definedName>
    <definedName name="TEE_HG_1_11" localSheetId="0">#REF!</definedName>
    <definedName name="TEE_HG_1_11">#REF!</definedName>
    <definedName name="TEE_HG_1_12">#REF!</definedName>
    <definedName name="TEE_HG_1_12_10">#REF!</definedName>
    <definedName name="TEE_HG_1_12_11">#REF!</definedName>
    <definedName name="TEE_HG_1_12_6">#REF!</definedName>
    <definedName name="TEE_HG_1_12_7">#REF!</definedName>
    <definedName name="TEE_HG_1_12_8">#REF!</definedName>
    <definedName name="TEE_HG_1_12_9">#REF!</definedName>
    <definedName name="TEE_HG_1_6">#REF!</definedName>
    <definedName name="TEE_HG_1_7" localSheetId="0">#REF!</definedName>
    <definedName name="TEE_HG_1_7">#REF!</definedName>
    <definedName name="TEE_HG_1_8" localSheetId="0">#REF!</definedName>
    <definedName name="TEE_HG_1_8">#REF!</definedName>
    <definedName name="TEE_HG_1_9" localSheetId="0">#REF!</definedName>
    <definedName name="TEE_HG_1_9">#REF!</definedName>
    <definedName name="TEE_HG_12">#REF!</definedName>
    <definedName name="TEE_HG_12_10">#REF!</definedName>
    <definedName name="TEE_HG_12_11">#REF!</definedName>
    <definedName name="TEE_HG_12_6">#REF!</definedName>
    <definedName name="TEE_HG_12_7">#REF!</definedName>
    <definedName name="TEE_HG_12_8">#REF!</definedName>
    <definedName name="TEE_HG_12_9">#REF!</definedName>
    <definedName name="TEE_HG_34" localSheetId="0">#REF!</definedName>
    <definedName name="TEE_HG_34">#REF!</definedName>
    <definedName name="TEE_HG_34_10" localSheetId="0">#REF!</definedName>
    <definedName name="TEE_HG_34_10">#REF!</definedName>
    <definedName name="TEE_HG_34_11" localSheetId="0">#REF!</definedName>
    <definedName name="TEE_HG_34_11">#REF!</definedName>
    <definedName name="TEE_HG_34_6">#REF!</definedName>
    <definedName name="TEE_HG_34_7" localSheetId="0">#REF!</definedName>
    <definedName name="TEE_HG_34_7">#REF!</definedName>
    <definedName name="TEE_HG_34_8" localSheetId="0">#REF!</definedName>
    <definedName name="TEE_HG_34_8">#REF!</definedName>
    <definedName name="TEE_HG_34_9" localSheetId="0">#REF!</definedName>
    <definedName name="TEE_HG_34_9">#REF!</definedName>
    <definedName name="TEE_PVC_PRES_1" localSheetId="0">#REF!</definedName>
    <definedName name="TEE_PVC_PRES_1">#REF!</definedName>
    <definedName name="TEE_PVC_PRES_1_10" localSheetId="0">#REF!</definedName>
    <definedName name="TEE_PVC_PRES_1_10">#REF!</definedName>
    <definedName name="TEE_PVC_PRES_1_11" localSheetId="0">#REF!</definedName>
    <definedName name="TEE_PVC_PRES_1_11">#REF!</definedName>
    <definedName name="TEE_PVC_PRES_1_6">#REF!</definedName>
    <definedName name="TEE_PVC_PRES_1_7" localSheetId="0">#REF!</definedName>
    <definedName name="TEE_PVC_PRES_1_7">#REF!</definedName>
    <definedName name="TEE_PVC_PRES_1_8" localSheetId="0">#REF!</definedName>
    <definedName name="TEE_PVC_PRES_1_8">#REF!</definedName>
    <definedName name="TEE_PVC_PRES_1_9" localSheetId="0">#REF!</definedName>
    <definedName name="TEE_PVC_PRES_1_9">#REF!</definedName>
    <definedName name="TEE_PVC_PRES_12" localSheetId="0">#REF!</definedName>
    <definedName name="TEE_PVC_PRES_12">#REF!</definedName>
    <definedName name="TEE_PVC_PRES_12_10" localSheetId="0">#REF!</definedName>
    <definedName name="TEE_PVC_PRES_12_10">#REF!</definedName>
    <definedName name="TEE_PVC_PRES_12_11" localSheetId="0">#REF!</definedName>
    <definedName name="TEE_PVC_PRES_12_11">#REF!</definedName>
    <definedName name="TEE_PVC_PRES_12_6">#REF!</definedName>
    <definedName name="TEE_PVC_PRES_12_7" localSheetId="0">#REF!</definedName>
    <definedName name="TEE_PVC_PRES_12_7">#REF!</definedName>
    <definedName name="TEE_PVC_PRES_12_8" localSheetId="0">#REF!</definedName>
    <definedName name="TEE_PVC_PRES_12_8">#REF!</definedName>
    <definedName name="TEE_PVC_PRES_12_9" localSheetId="0">#REF!</definedName>
    <definedName name="TEE_PVC_PRES_12_9">#REF!</definedName>
    <definedName name="TEE_PVC_PRES_34" localSheetId="0">#REF!</definedName>
    <definedName name="TEE_PVC_PRES_34">#REF!</definedName>
    <definedName name="TEE_PVC_PRES_34_10" localSheetId="0">#REF!</definedName>
    <definedName name="TEE_PVC_PRES_34_10">#REF!</definedName>
    <definedName name="TEE_PVC_PRES_34_11" localSheetId="0">#REF!</definedName>
    <definedName name="TEE_PVC_PRES_34_11">#REF!</definedName>
    <definedName name="TEE_PVC_PRES_34_6">#REF!</definedName>
    <definedName name="TEE_PVC_PRES_34_7" localSheetId="0">#REF!</definedName>
    <definedName name="TEE_PVC_PRES_34_7">#REF!</definedName>
    <definedName name="TEE_PVC_PRES_34_8" localSheetId="0">#REF!</definedName>
    <definedName name="TEE_PVC_PRES_34_8">#REF!</definedName>
    <definedName name="TEE_PVC_PRES_34_9" localSheetId="0">#REF!</definedName>
    <definedName name="TEE_PVC_PRES_34_9">#REF!</definedName>
    <definedName name="TEFLON">#REF!</definedName>
    <definedName name="TEFLON_10">#REF!</definedName>
    <definedName name="TEFLON_11">#REF!</definedName>
    <definedName name="TEFLON_6">#REF!</definedName>
    <definedName name="TEFLON_7">#REF!</definedName>
    <definedName name="TEFLON_8">#REF!</definedName>
    <definedName name="TEFLON_9">#REF!</definedName>
    <definedName name="THINNER" localSheetId="0">#REF!</definedName>
    <definedName name="THINNER">#REF!</definedName>
    <definedName name="THINNER_10" localSheetId="0">#REF!</definedName>
    <definedName name="THINNER_10">#REF!</definedName>
    <definedName name="THINNER_11" localSheetId="0">#REF!</definedName>
    <definedName name="THINNER_11">#REF!</definedName>
    <definedName name="THINNER_6">#REF!</definedName>
    <definedName name="THINNER_7" localSheetId="0">#REF!</definedName>
    <definedName name="THINNER_7">#REF!</definedName>
    <definedName name="THINNER_8" localSheetId="0">#REF!</definedName>
    <definedName name="THINNER_8">#REF!</definedName>
    <definedName name="THINNER_9" localSheetId="0">#REF!</definedName>
    <definedName name="THINNER_9">#REF!</definedName>
    <definedName name="_xlnm.Print_Titles" localSheetId="0">'PRESUPUES (2029) PARA DESPACHAR'!$1:$6</definedName>
    <definedName name="_xlnm.Print_Titles">#N/A</definedName>
    <definedName name="Tolas" localSheetId="0">#REF!</definedName>
    <definedName name="Tolas">#REF!</definedName>
    <definedName name="Tolas_8" localSheetId="0">#REF!</definedName>
    <definedName name="Tolas_8">#REF!</definedName>
    <definedName name="TOMACORRIENTE_110V">#REF!</definedName>
    <definedName name="TOMACORRIENTE_110V_10">#REF!</definedName>
    <definedName name="TOMACORRIENTE_110V_11">#REF!</definedName>
    <definedName name="TOMACORRIENTE_110V_6">#REF!</definedName>
    <definedName name="TOMACORRIENTE_110V_7">#REF!</definedName>
    <definedName name="TOMACORRIENTE_110V_8">#REF!</definedName>
    <definedName name="TOMACORRIENTE_110V_9">#REF!</definedName>
    <definedName name="TOMACORRIENTE_220V_SENC">#REF!</definedName>
    <definedName name="TOMACORRIENTE_220V_SENC_10">#REF!</definedName>
    <definedName name="TOMACORRIENTE_220V_SENC_11">#REF!</definedName>
    <definedName name="TOMACORRIENTE_220V_SENC_6">#REF!</definedName>
    <definedName name="TOMACORRIENTE_220V_SENC_7">#REF!</definedName>
    <definedName name="TOMACORRIENTE_220V_SENC_8">#REF!</definedName>
    <definedName name="TOMACORRIENTE_220V_SENC_9">#REF!</definedName>
    <definedName name="TOMACORRIENTE_30a">#REF!</definedName>
    <definedName name="TOMACORRIENTE_30a_10">#REF!</definedName>
    <definedName name="TOMACORRIENTE_30a_11">#REF!</definedName>
    <definedName name="TOMACORRIENTE_30a_6">#REF!</definedName>
    <definedName name="TOMACORRIENTE_30a_7">#REF!</definedName>
    <definedName name="TOMACORRIENTE_30a_8">#REF!</definedName>
    <definedName name="TOMACORRIENTE_30a_9">#REF!</definedName>
    <definedName name="Topografo">#REF!</definedName>
    <definedName name="Topografo_10">#REF!</definedName>
    <definedName name="Topografo_11">#REF!</definedName>
    <definedName name="Topografo_6">#REF!</definedName>
    <definedName name="Topografo_7">#REF!</definedName>
    <definedName name="Topografo_8">#REF!</definedName>
    <definedName name="Topografo_9">#REF!</definedName>
    <definedName name="TORNILLOS" localSheetId="0">#REF!</definedName>
    <definedName name="TORNILLOS">#REF!</definedName>
    <definedName name="TORNILLOS_8" localSheetId="0">#REF!</definedName>
    <definedName name="TORNILLOS_8">#REF!</definedName>
    <definedName name="TORNILLOS_INODORO">#REF!</definedName>
    <definedName name="TORNILLOS_INODORO_10">#REF!</definedName>
    <definedName name="TORNILLOS_INODORO_11">#REF!</definedName>
    <definedName name="TORNILLOS_INODORO_6">#REF!</definedName>
    <definedName name="TORNILLOS_INODORO_7">#REF!</definedName>
    <definedName name="TORNILLOS_INODORO_8">#REF!</definedName>
    <definedName name="TORNILLOS_INODORO_9">#REF!</definedName>
    <definedName name="TRACTOR_D8K">#REF!</definedName>
    <definedName name="TRACTOR_D8K_10">#REF!</definedName>
    <definedName name="TRACTOR_D8K_11">#REF!</definedName>
    <definedName name="TRACTOR_D8K_6">#REF!</definedName>
    <definedName name="TRACTOR_D8K_7">#REF!</definedName>
    <definedName name="TRACTOR_D8K_8">#REF!</definedName>
    <definedName name="TRACTOR_D8K_9">#REF!</definedName>
    <definedName name="TRANSFER_MANUAL_150_3AMPS">#REF!</definedName>
    <definedName name="TRANSFER_MANUAL_150_3AMPS_10">#REF!</definedName>
    <definedName name="TRANSFER_MANUAL_150_3AMPS_11">#REF!</definedName>
    <definedName name="TRANSFER_MANUAL_150_3AMPS_6">#REF!</definedName>
    <definedName name="TRANSFER_MANUAL_150_3AMPS_7">#REF!</definedName>
    <definedName name="TRANSFER_MANUAL_150_3AMPS_8">#REF!</definedName>
    <definedName name="TRANSFER_MANUAL_150_3AMPS_9">#REF!</definedName>
    <definedName name="TRANSFER_MANUAL_800_3AMPS">#REF!</definedName>
    <definedName name="TRANSFER_MANUAL_800_3AMPS_10">#REF!</definedName>
    <definedName name="TRANSFER_MANUAL_800_3AMPS_11">#REF!</definedName>
    <definedName name="TRANSFER_MANUAL_800_3AMPS_6">#REF!</definedName>
    <definedName name="TRANSFER_MANUAL_800_3AMPS_7">#REF!</definedName>
    <definedName name="TRANSFER_MANUAL_800_3AMPS_8">#REF!</definedName>
    <definedName name="TRANSFER_MANUAL_800_3AMPS_9">#REF!</definedName>
    <definedName name="TRANSFORMADOR_100KVA_240_480_POSTE">#REF!</definedName>
    <definedName name="TRANSFORMADOR_100KVA_240_480_POSTE_10">#REF!</definedName>
    <definedName name="TRANSFORMADOR_100KVA_240_480_POSTE_11">#REF!</definedName>
    <definedName name="TRANSFORMADOR_100KVA_240_480_POSTE_6">#REF!</definedName>
    <definedName name="TRANSFORMADOR_100KVA_240_480_POSTE_7">#REF!</definedName>
    <definedName name="TRANSFORMADOR_100KVA_240_480_POSTE_8">#REF!</definedName>
    <definedName name="TRANSFORMADOR_100KVA_240_480_POSTE_9">#REF!</definedName>
    <definedName name="TRANSFORMADOR_15KVA_120_240_POSTE">#REF!</definedName>
    <definedName name="TRANSFORMADOR_15KVA_120_240_POSTE_10">#REF!</definedName>
    <definedName name="TRANSFORMADOR_15KVA_120_240_POSTE_11">#REF!</definedName>
    <definedName name="TRANSFORMADOR_15KVA_120_240_POSTE_6">#REF!</definedName>
    <definedName name="TRANSFORMADOR_15KVA_120_240_POSTE_7">#REF!</definedName>
    <definedName name="TRANSFORMADOR_15KVA_120_240_POSTE_8">#REF!</definedName>
    <definedName name="TRANSFORMADOR_15KVA_120_240_POSTE_9">#REF!</definedName>
    <definedName name="TRANSFORMADOR_25KVA_240_480_POSTE">#REF!</definedName>
    <definedName name="TRANSFORMADOR_25KVA_240_480_POSTE_10">#REF!</definedName>
    <definedName name="TRANSFORMADOR_25KVA_240_480_POSTE_11">#REF!</definedName>
    <definedName name="TRANSFORMADOR_25KVA_240_480_POSTE_6">#REF!</definedName>
    <definedName name="TRANSFORMADOR_25KVA_240_480_POSTE_7">#REF!</definedName>
    <definedName name="TRANSFORMADOR_25KVA_240_480_POSTE_8">#REF!</definedName>
    <definedName name="TRANSFORMADOR_25KVA_240_480_POSTE_9">#REF!</definedName>
    <definedName name="Trompo">#REF!</definedName>
    <definedName name="Trompo_10">#REF!</definedName>
    <definedName name="Trompo_11">#REF!</definedName>
    <definedName name="Trompo_6">#REF!</definedName>
    <definedName name="Trompo_7">#REF!</definedName>
    <definedName name="Trompo_8">#REF!</definedName>
    <definedName name="Trompo_9">#REF!</definedName>
    <definedName name="TUBO_ACERO_16">#REF!</definedName>
    <definedName name="TUBO_ACERO_16_10">#REF!</definedName>
    <definedName name="TUBO_ACERO_16_11">#REF!</definedName>
    <definedName name="TUBO_ACERO_16_6">#REF!</definedName>
    <definedName name="TUBO_ACERO_16_7">#REF!</definedName>
    <definedName name="TUBO_ACERO_16_8">#REF!</definedName>
    <definedName name="TUBO_ACERO_16_9">#REF!</definedName>
    <definedName name="TUBO_ACERO_20">#REF!</definedName>
    <definedName name="TUBO_ACERO_20_10">#REF!</definedName>
    <definedName name="TUBO_ACERO_20_11">#REF!</definedName>
    <definedName name="TUBO_ACERO_20_6">#REF!</definedName>
    <definedName name="TUBO_ACERO_20_7">#REF!</definedName>
    <definedName name="TUBO_ACERO_20_8">#REF!</definedName>
    <definedName name="TUBO_ACERO_20_9">#REF!</definedName>
    <definedName name="TUBO_ACERO_20_e14">#REF!</definedName>
    <definedName name="TUBO_ACERO_20_e14_10">#REF!</definedName>
    <definedName name="TUBO_ACERO_20_e14_11">#REF!</definedName>
    <definedName name="TUBO_ACERO_20_e14_6">#REF!</definedName>
    <definedName name="TUBO_ACERO_20_e14_7">#REF!</definedName>
    <definedName name="TUBO_ACERO_20_e14_8">#REF!</definedName>
    <definedName name="TUBO_ACERO_20_e14_9">#REF!</definedName>
    <definedName name="TUBO_ACERO_3">#REF!</definedName>
    <definedName name="TUBO_ACERO_3_10">#REF!</definedName>
    <definedName name="TUBO_ACERO_3_11">#REF!</definedName>
    <definedName name="TUBO_ACERO_3_6">#REF!</definedName>
    <definedName name="TUBO_ACERO_3_7">#REF!</definedName>
    <definedName name="TUBO_ACERO_3_8">#REF!</definedName>
    <definedName name="TUBO_ACERO_3_9">#REF!</definedName>
    <definedName name="TUBO_ACERO_4">#REF!</definedName>
    <definedName name="TUBO_ACERO_4_10">#REF!</definedName>
    <definedName name="TUBO_ACERO_4_11">#REF!</definedName>
    <definedName name="TUBO_ACERO_4_6">#REF!</definedName>
    <definedName name="TUBO_ACERO_4_7">#REF!</definedName>
    <definedName name="TUBO_ACERO_4_8">#REF!</definedName>
    <definedName name="TUBO_ACERO_4_9">#REF!</definedName>
    <definedName name="TUBO_ACERO_6">#REF!</definedName>
    <definedName name="TUBO_ACERO_6_10">#REF!</definedName>
    <definedName name="TUBO_ACERO_6_11">#REF!</definedName>
    <definedName name="TUBO_ACERO_6_6">#REF!</definedName>
    <definedName name="TUBO_ACERO_6_7">#REF!</definedName>
    <definedName name="TUBO_ACERO_6_8">#REF!</definedName>
    <definedName name="TUBO_ACERO_6_9">#REF!</definedName>
    <definedName name="TUBO_ACERO_8">#REF!</definedName>
    <definedName name="TUBO_ACERO_8_10">#REF!</definedName>
    <definedName name="TUBO_ACERO_8_11">#REF!</definedName>
    <definedName name="TUBO_ACERO_8_6">#REF!</definedName>
    <definedName name="TUBO_ACERO_8_7">#REF!</definedName>
    <definedName name="TUBO_ACERO_8_8">#REF!</definedName>
    <definedName name="TUBO_ACERO_8_9">#REF!</definedName>
    <definedName name="TUBO_CPVC_12" localSheetId="0">#REF!</definedName>
    <definedName name="TUBO_CPVC_12">#REF!</definedName>
    <definedName name="TUBO_CPVC_12_10" localSheetId="0">#REF!</definedName>
    <definedName name="TUBO_CPVC_12_10">#REF!</definedName>
    <definedName name="TUBO_CPVC_12_11" localSheetId="0">#REF!</definedName>
    <definedName name="TUBO_CPVC_12_11">#REF!</definedName>
    <definedName name="TUBO_CPVC_12_6">#REF!</definedName>
    <definedName name="TUBO_CPVC_12_7" localSheetId="0">#REF!</definedName>
    <definedName name="TUBO_CPVC_12_7">#REF!</definedName>
    <definedName name="TUBO_CPVC_12_8" localSheetId="0">#REF!</definedName>
    <definedName name="TUBO_CPVC_12_8">#REF!</definedName>
    <definedName name="TUBO_CPVC_12_9" localSheetId="0">#REF!</definedName>
    <definedName name="TUBO_CPVC_12_9">#REF!</definedName>
    <definedName name="TUBO_FLEXIBLE_INODORO_C_TUERCA">#REF!</definedName>
    <definedName name="TUBO_FLEXIBLE_INODORO_C_TUERCA_10">#REF!</definedName>
    <definedName name="TUBO_FLEXIBLE_INODORO_C_TUERCA_11">#REF!</definedName>
    <definedName name="TUBO_FLEXIBLE_INODORO_C_TUERCA_6">#REF!</definedName>
    <definedName name="TUBO_FLEXIBLE_INODORO_C_TUERCA_7">#REF!</definedName>
    <definedName name="TUBO_FLEXIBLE_INODORO_C_TUERCA_8">#REF!</definedName>
    <definedName name="TUBO_FLEXIBLE_INODORO_C_TUERCA_9">#REF!</definedName>
    <definedName name="TUBO_HA_36">#REF!</definedName>
    <definedName name="TUBO_HA_36_10">#REF!</definedName>
    <definedName name="TUBO_HA_36_11">#REF!</definedName>
    <definedName name="TUBO_HA_36_6">#REF!</definedName>
    <definedName name="TUBO_HA_36_7">#REF!</definedName>
    <definedName name="TUBO_HA_36_8">#REF!</definedName>
    <definedName name="TUBO_HA_36_9">#REF!</definedName>
    <definedName name="TUBO_HG_1" localSheetId="0">#REF!</definedName>
    <definedName name="TUBO_HG_1">#REF!</definedName>
    <definedName name="TUBO_HG_1_10" localSheetId="0">#REF!</definedName>
    <definedName name="TUBO_HG_1_10">#REF!</definedName>
    <definedName name="TUBO_HG_1_11" localSheetId="0">#REF!</definedName>
    <definedName name="TUBO_HG_1_11">#REF!</definedName>
    <definedName name="TUBO_HG_1_12">#REF!</definedName>
    <definedName name="TUBO_HG_1_12_10">#REF!</definedName>
    <definedName name="TUBO_HG_1_12_11">#REF!</definedName>
    <definedName name="TUBO_HG_1_12_6">#REF!</definedName>
    <definedName name="TUBO_HG_1_12_7">#REF!</definedName>
    <definedName name="TUBO_HG_1_12_8">#REF!</definedName>
    <definedName name="TUBO_HG_1_12_9">#REF!</definedName>
    <definedName name="TUBO_HG_1_6">#REF!</definedName>
    <definedName name="TUBO_HG_1_7" localSheetId="0">#REF!</definedName>
    <definedName name="TUBO_HG_1_7">#REF!</definedName>
    <definedName name="TUBO_HG_1_8" localSheetId="0">#REF!</definedName>
    <definedName name="TUBO_HG_1_8">#REF!</definedName>
    <definedName name="TUBO_HG_1_9" localSheetId="0">#REF!</definedName>
    <definedName name="TUBO_HG_1_9">#REF!</definedName>
    <definedName name="TUBO_HG_12">#REF!</definedName>
    <definedName name="TUBO_HG_12_10">#REF!</definedName>
    <definedName name="TUBO_HG_12_11">#REF!</definedName>
    <definedName name="TUBO_HG_12_6">#REF!</definedName>
    <definedName name="TUBO_HG_12_7">#REF!</definedName>
    <definedName name="TUBO_HG_12_8">#REF!</definedName>
    <definedName name="TUBO_HG_12_9">#REF!</definedName>
    <definedName name="TUBO_HG_34" localSheetId="0">#REF!</definedName>
    <definedName name="TUBO_HG_34">#REF!</definedName>
    <definedName name="TUBO_HG_34_10" localSheetId="0">#REF!</definedName>
    <definedName name="TUBO_HG_34_10">#REF!</definedName>
    <definedName name="TUBO_HG_34_11" localSheetId="0">#REF!</definedName>
    <definedName name="TUBO_HG_34_11">#REF!</definedName>
    <definedName name="TUBO_HG_34_6">#REF!</definedName>
    <definedName name="TUBO_HG_34_7" localSheetId="0">#REF!</definedName>
    <definedName name="TUBO_HG_34_7">#REF!</definedName>
    <definedName name="TUBO_HG_34_8" localSheetId="0">#REF!</definedName>
    <definedName name="TUBO_HG_34_8">#REF!</definedName>
    <definedName name="TUBO_HG_34_9" localSheetId="0">#REF!</definedName>
    <definedName name="TUBO_HG_34_9">#REF!</definedName>
    <definedName name="TUBO_PVC_DRENAJE_1_12">#REF!</definedName>
    <definedName name="TUBO_PVC_DRENAJE_1_12_10">#REF!</definedName>
    <definedName name="TUBO_PVC_DRENAJE_1_12_11">#REF!</definedName>
    <definedName name="TUBO_PVC_DRENAJE_1_12_6">#REF!</definedName>
    <definedName name="TUBO_PVC_DRENAJE_1_12_7">#REF!</definedName>
    <definedName name="TUBO_PVC_DRENAJE_1_12_8">#REF!</definedName>
    <definedName name="TUBO_PVC_DRENAJE_1_12_9">#REF!</definedName>
    <definedName name="TUBO_PVC_SCH40_12" localSheetId="0">#REF!</definedName>
    <definedName name="TUBO_PVC_SCH40_12">#REF!</definedName>
    <definedName name="TUBO_PVC_SCH40_12_10" localSheetId="0">#REF!</definedName>
    <definedName name="TUBO_PVC_SCH40_12_10">#REF!</definedName>
    <definedName name="TUBO_PVC_SCH40_12_11" localSheetId="0">#REF!</definedName>
    <definedName name="TUBO_PVC_SCH40_12_11">#REF!</definedName>
    <definedName name="TUBO_PVC_SCH40_12_6">#REF!</definedName>
    <definedName name="TUBO_PVC_SCH40_12_7" localSheetId="0">#REF!</definedName>
    <definedName name="TUBO_PVC_SCH40_12_7">#REF!</definedName>
    <definedName name="TUBO_PVC_SCH40_12_8" localSheetId="0">#REF!</definedName>
    <definedName name="TUBO_PVC_SCH40_12_8">#REF!</definedName>
    <definedName name="TUBO_PVC_SCH40_12_9" localSheetId="0">#REF!</definedName>
    <definedName name="TUBO_PVC_SCH40_12_9">#REF!</definedName>
    <definedName name="TUBO_PVC_SCH40_34" localSheetId="0">#REF!</definedName>
    <definedName name="TUBO_PVC_SCH40_34">#REF!</definedName>
    <definedName name="TUBO_PVC_SCH40_34_10" localSheetId="0">#REF!</definedName>
    <definedName name="TUBO_PVC_SCH40_34_10">#REF!</definedName>
    <definedName name="TUBO_PVC_SCH40_34_11" localSheetId="0">#REF!</definedName>
    <definedName name="TUBO_PVC_SCH40_34_11">#REF!</definedName>
    <definedName name="TUBO_PVC_SCH40_34_6">#REF!</definedName>
    <definedName name="TUBO_PVC_SCH40_34_7" localSheetId="0">#REF!</definedName>
    <definedName name="TUBO_PVC_SCH40_34_7">#REF!</definedName>
    <definedName name="TUBO_PVC_SCH40_34_8" localSheetId="0">#REF!</definedName>
    <definedName name="TUBO_PVC_SCH40_34_8">#REF!</definedName>
    <definedName name="TUBO_PVC_SCH40_34_9" localSheetId="0">#REF!</definedName>
    <definedName name="TUBO_PVC_SCH40_34_9">#REF!</definedName>
    <definedName name="TUBO_PVC_SDR21_2">#REF!</definedName>
    <definedName name="TUBO_PVC_SDR21_2_10">#REF!</definedName>
    <definedName name="TUBO_PVC_SDR21_2_11">#REF!</definedName>
    <definedName name="TUBO_PVC_SDR21_2_6">#REF!</definedName>
    <definedName name="TUBO_PVC_SDR21_2_7">#REF!</definedName>
    <definedName name="TUBO_PVC_SDR21_2_8">#REF!</definedName>
    <definedName name="TUBO_PVC_SDR21_2_9">#REF!</definedName>
    <definedName name="TUBO_PVC_SDR21_JG_16">#REF!</definedName>
    <definedName name="TUBO_PVC_SDR21_JG_16_10">#REF!</definedName>
    <definedName name="TUBO_PVC_SDR21_JG_16_11">#REF!</definedName>
    <definedName name="TUBO_PVC_SDR21_JG_16_6">#REF!</definedName>
    <definedName name="TUBO_PVC_SDR21_JG_16_7">#REF!</definedName>
    <definedName name="TUBO_PVC_SDR21_JG_16_8">#REF!</definedName>
    <definedName name="TUBO_PVC_SDR21_JG_16_9">#REF!</definedName>
    <definedName name="TUBO_PVC_SDR21_JG_6">#REF!</definedName>
    <definedName name="TUBO_PVC_SDR21_JG_6_10">#REF!</definedName>
    <definedName name="TUBO_PVC_SDR21_JG_6_11">#REF!</definedName>
    <definedName name="TUBO_PVC_SDR21_JG_6_6">#REF!</definedName>
    <definedName name="TUBO_PVC_SDR21_JG_6_7">#REF!</definedName>
    <definedName name="TUBO_PVC_SDR21_JG_6_8">#REF!</definedName>
    <definedName name="TUBO_PVC_SDR21_JG_6_9">#REF!</definedName>
    <definedName name="TUBO_PVC_SDR21_JG_8">#REF!</definedName>
    <definedName name="TUBO_PVC_SDR21_JG_8_10">#REF!</definedName>
    <definedName name="TUBO_PVC_SDR21_JG_8_11">#REF!</definedName>
    <definedName name="TUBO_PVC_SDR21_JG_8_6">#REF!</definedName>
    <definedName name="TUBO_PVC_SDR21_JG_8_7">#REF!</definedName>
    <definedName name="TUBO_PVC_SDR21_JG_8_8">#REF!</definedName>
    <definedName name="TUBO_PVC_SDR21_JG_8_9">#REF!</definedName>
    <definedName name="TUBO_PVC_SDR26_12">#REF!</definedName>
    <definedName name="TUBO_PVC_SDR26_12_10">#REF!</definedName>
    <definedName name="TUBO_PVC_SDR26_12_11">#REF!</definedName>
    <definedName name="TUBO_PVC_SDR26_12_6">#REF!</definedName>
    <definedName name="TUBO_PVC_SDR26_12_7">#REF!</definedName>
    <definedName name="TUBO_PVC_SDR26_12_8">#REF!</definedName>
    <definedName name="TUBO_PVC_SDR26_12_9">#REF!</definedName>
    <definedName name="TUBO_PVC_SDR26_2">#REF!</definedName>
    <definedName name="TUBO_PVC_SDR26_2_10">#REF!</definedName>
    <definedName name="TUBO_PVC_SDR26_2_11">#REF!</definedName>
    <definedName name="TUBO_PVC_SDR26_2_6">#REF!</definedName>
    <definedName name="TUBO_PVC_SDR26_2_7">#REF!</definedName>
    <definedName name="TUBO_PVC_SDR26_2_8">#REF!</definedName>
    <definedName name="TUBO_PVC_SDR26_2_9">#REF!</definedName>
    <definedName name="TUBO_PVC_SDR26_34">#REF!</definedName>
    <definedName name="TUBO_PVC_SDR26_34_10">#REF!</definedName>
    <definedName name="TUBO_PVC_SDR26_34_11">#REF!</definedName>
    <definedName name="TUBO_PVC_SDR26_34_6">#REF!</definedName>
    <definedName name="TUBO_PVC_SDR26_34_7">#REF!</definedName>
    <definedName name="TUBO_PVC_SDR26_34_8">#REF!</definedName>
    <definedName name="TUBO_PVC_SDR26_34_9">#REF!</definedName>
    <definedName name="TUBO_PVC_SDR26_JG_16">#REF!</definedName>
    <definedName name="TUBO_PVC_SDR26_JG_16_10">#REF!</definedName>
    <definedName name="TUBO_PVC_SDR26_JG_16_11">#REF!</definedName>
    <definedName name="TUBO_PVC_SDR26_JG_16_6">#REF!</definedName>
    <definedName name="TUBO_PVC_SDR26_JG_16_7">#REF!</definedName>
    <definedName name="TUBO_PVC_SDR26_JG_16_8">#REF!</definedName>
    <definedName name="TUBO_PVC_SDR26_JG_16_9">#REF!</definedName>
    <definedName name="TUBO_PVC_SDR26_JG_3">#REF!</definedName>
    <definedName name="TUBO_PVC_SDR26_JG_3_10">#REF!</definedName>
    <definedName name="TUBO_PVC_SDR26_JG_3_11">#REF!</definedName>
    <definedName name="TUBO_PVC_SDR26_JG_3_6">#REF!</definedName>
    <definedName name="TUBO_PVC_SDR26_JG_3_7">#REF!</definedName>
    <definedName name="TUBO_PVC_SDR26_JG_3_8">#REF!</definedName>
    <definedName name="TUBO_PVC_SDR26_JG_3_9">#REF!</definedName>
    <definedName name="TUBO_PVC_SDR26_JG_4">#REF!</definedName>
    <definedName name="TUBO_PVC_SDR26_JG_4_10">#REF!</definedName>
    <definedName name="TUBO_PVC_SDR26_JG_4_11">#REF!</definedName>
    <definedName name="TUBO_PVC_SDR26_JG_4_6">#REF!</definedName>
    <definedName name="TUBO_PVC_SDR26_JG_4_7">#REF!</definedName>
    <definedName name="TUBO_PVC_SDR26_JG_4_8">#REF!</definedName>
    <definedName name="TUBO_PVC_SDR26_JG_4_9">#REF!</definedName>
    <definedName name="TUBO_PVC_SDR26_JG_6">#REF!</definedName>
    <definedName name="TUBO_PVC_SDR26_JG_6_10">#REF!</definedName>
    <definedName name="TUBO_PVC_SDR26_JG_6_11">#REF!</definedName>
    <definedName name="TUBO_PVC_SDR26_JG_6_6">#REF!</definedName>
    <definedName name="TUBO_PVC_SDR26_JG_6_7">#REF!</definedName>
    <definedName name="TUBO_PVC_SDR26_JG_6_8">#REF!</definedName>
    <definedName name="TUBO_PVC_SDR26_JG_6_9">#REF!</definedName>
    <definedName name="TUBO_PVC_SDR26_JG_8">#REF!</definedName>
    <definedName name="TUBO_PVC_SDR26_JG_8_10">#REF!</definedName>
    <definedName name="TUBO_PVC_SDR26_JG_8_11">#REF!</definedName>
    <definedName name="TUBO_PVC_SDR26_JG_8_6">#REF!</definedName>
    <definedName name="TUBO_PVC_SDR26_JG_8_7">#REF!</definedName>
    <definedName name="TUBO_PVC_SDR26_JG_8_8">#REF!</definedName>
    <definedName name="TUBO_PVC_SDR26_JG_8_9">#REF!</definedName>
    <definedName name="TUBO_PVC_SDR325_JG_16">#REF!</definedName>
    <definedName name="TUBO_PVC_SDR325_JG_16_10">#REF!</definedName>
    <definedName name="TUBO_PVC_SDR325_JG_16_11">#REF!</definedName>
    <definedName name="TUBO_PVC_SDR325_JG_16_6">#REF!</definedName>
    <definedName name="TUBO_PVC_SDR325_JG_16_7">#REF!</definedName>
    <definedName name="TUBO_PVC_SDR325_JG_16_8">#REF!</definedName>
    <definedName name="TUBO_PVC_SDR325_JG_16_9">#REF!</definedName>
    <definedName name="TUBO_PVC_SDR325_JG_20">#REF!</definedName>
    <definedName name="TUBO_PVC_SDR325_JG_20_10">#REF!</definedName>
    <definedName name="TUBO_PVC_SDR325_JG_20_11">#REF!</definedName>
    <definedName name="TUBO_PVC_SDR325_JG_20_6">#REF!</definedName>
    <definedName name="TUBO_PVC_SDR325_JG_20_7">#REF!</definedName>
    <definedName name="TUBO_PVC_SDR325_JG_20_8">#REF!</definedName>
    <definedName name="TUBO_PVC_SDR325_JG_20_9">#REF!</definedName>
    <definedName name="TUBO_PVC_SDR325_JG_8">#REF!</definedName>
    <definedName name="TUBO_PVC_SDR325_JG_8_10">#REF!</definedName>
    <definedName name="TUBO_PVC_SDR325_JG_8_11">#REF!</definedName>
    <definedName name="TUBO_PVC_SDR325_JG_8_6">#REF!</definedName>
    <definedName name="TUBO_PVC_SDR325_JG_8_7">#REF!</definedName>
    <definedName name="TUBO_PVC_SDR325_JG_8_8">#REF!</definedName>
    <definedName name="TUBO_PVC_SDR325_JG_8_9">#REF!</definedName>
    <definedName name="TUBO_PVC_SDR41_2">#REF!</definedName>
    <definedName name="TUBO_PVC_SDR41_2_10">#REF!</definedName>
    <definedName name="TUBO_PVC_SDR41_2_11">#REF!</definedName>
    <definedName name="TUBO_PVC_SDR41_2_6">#REF!</definedName>
    <definedName name="TUBO_PVC_SDR41_2_7">#REF!</definedName>
    <definedName name="TUBO_PVC_SDR41_2_8">#REF!</definedName>
    <definedName name="TUBO_PVC_SDR41_2_9">#REF!</definedName>
    <definedName name="TUBO_PVC_SDR41_3" localSheetId="0">#REF!</definedName>
    <definedName name="TUBO_PVC_SDR41_3">#REF!</definedName>
    <definedName name="TUBO_PVC_SDR41_3_10" localSheetId="0">#REF!</definedName>
    <definedName name="TUBO_PVC_SDR41_3_10">#REF!</definedName>
    <definedName name="TUBO_PVC_SDR41_3_11" localSheetId="0">#REF!</definedName>
    <definedName name="TUBO_PVC_SDR41_3_11">#REF!</definedName>
    <definedName name="TUBO_PVC_SDR41_3_6">#REF!</definedName>
    <definedName name="TUBO_PVC_SDR41_3_7" localSheetId="0">#REF!</definedName>
    <definedName name="TUBO_PVC_SDR41_3_7">#REF!</definedName>
    <definedName name="TUBO_PVC_SDR41_3_8" localSheetId="0">#REF!</definedName>
    <definedName name="TUBO_PVC_SDR41_3_8">#REF!</definedName>
    <definedName name="TUBO_PVC_SDR41_3_9" localSheetId="0">#REF!</definedName>
    <definedName name="TUBO_PVC_SDR41_3_9">#REF!</definedName>
    <definedName name="TUBO_PVC_SDR41_4">#REF!</definedName>
    <definedName name="TUBO_PVC_SDR41_4_10">#REF!</definedName>
    <definedName name="TUBO_PVC_SDR41_4_11">#REF!</definedName>
    <definedName name="TUBO_PVC_SDR41_4_6">#REF!</definedName>
    <definedName name="TUBO_PVC_SDR41_4_7">#REF!</definedName>
    <definedName name="TUBO_PVC_SDR41_4_8">#REF!</definedName>
    <definedName name="TUBO_PVC_SDR41_4_9">#REF!</definedName>
    <definedName name="TYPE_3M">#REF!</definedName>
    <definedName name="TYPE_3M_10">#REF!</definedName>
    <definedName name="TYPE_3M_11">#REF!</definedName>
    <definedName name="TYPE_3M_6">#REF!</definedName>
    <definedName name="TYPE_3M_7">#REF!</definedName>
    <definedName name="TYPE_3M_8">#REF!</definedName>
    <definedName name="TYPE_3M_9">#REF!</definedName>
    <definedName name="UND">#N/A</definedName>
    <definedName name="UND_6">NA()</definedName>
    <definedName name="UNION_HG_1" localSheetId="0">#REF!</definedName>
    <definedName name="UNION_HG_1">#REF!</definedName>
    <definedName name="UNION_HG_1_10" localSheetId="0">#REF!</definedName>
    <definedName name="UNION_HG_1_10">#REF!</definedName>
    <definedName name="UNION_HG_1_11" localSheetId="0">#REF!</definedName>
    <definedName name="UNION_HG_1_11">#REF!</definedName>
    <definedName name="UNION_HG_1_6">#REF!</definedName>
    <definedName name="UNION_HG_1_7" localSheetId="0">#REF!</definedName>
    <definedName name="UNION_HG_1_7">#REF!</definedName>
    <definedName name="UNION_HG_1_8" localSheetId="0">#REF!</definedName>
    <definedName name="UNION_HG_1_8">#REF!</definedName>
    <definedName name="UNION_HG_1_9" localSheetId="0">#REF!</definedName>
    <definedName name="UNION_HG_1_9">#REF!</definedName>
    <definedName name="UNION_HG_12">#REF!</definedName>
    <definedName name="UNION_HG_12_10">#REF!</definedName>
    <definedName name="UNION_HG_12_11">#REF!</definedName>
    <definedName name="UNION_HG_12_6">#REF!</definedName>
    <definedName name="UNION_HG_12_7">#REF!</definedName>
    <definedName name="UNION_HG_12_8">#REF!</definedName>
    <definedName name="UNION_HG_12_9">#REF!</definedName>
    <definedName name="UNION_HG_34" localSheetId="0">#REF!</definedName>
    <definedName name="UNION_HG_34">#REF!</definedName>
    <definedName name="UNION_HG_34_10" localSheetId="0">#REF!</definedName>
    <definedName name="UNION_HG_34_10">#REF!</definedName>
    <definedName name="UNION_HG_34_11" localSheetId="0">#REF!</definedName>
    <definedName name="UNION_HG_34_11">#REF!</definedName>
    <definedName name="UNION_HG_34_6">#REF!</definedName>
    <definedName name="UNION_HG_34_7" localSheetId="0">#REF!</definedName>
    <definedName name="UNION_HG_34_7">#REF!</definedName>
    <definedName name="UNION_HG_34_8" localSheetId="0">#REF!</definedName>
    <definedName name="UNION_HG_34_8">#REF!</definedName>
    <definedName name="UNION_HG_34_9" localSheetId="0">#REF!</definedName>
    <definedName name="UNION_HG_34_9">#REF!</definedName>
    <definedName name="UNION_PVC_PRES_12" localSheetId="0">#REF!</definedName>
    <definedName name="UNION_PVC_PRES_12">#REF!</definedName>
    <definedName name="UNION_PVC_PRES_12_10" localSheetId="0">#REF!</definedName>
    <definedName name="UNION_PVC_PRES_12_10">#REF!</definedName>
    <definedName name="UNION_PVC_PRES_12_11" localSheetId="0">#REF!</definedName>
    <definedName name="UNION_PVC_PRES_12_11">#REF!</definedName>
    <definedName name="UNION_PVC_PRES_12_6">#REF!</definedName>
    <definedName name="UNION_PVC_PRES_12_7" localSheetId="0">#REF!</definedName>
    <definedName name="UNION_PVC_PRES_12_7">#REF!</definedName>
    <definedName name="UNION_PVC_PRES_12_8" localSheetId="0">#REF!</definedName>
    <definedName name="UNION_PVC_PRES_12_8">#REF!</definedName>
    <definedName name="UNION_PVC_PRES_12_9" localSheetId="0">#REF!</definedName>
    <definedName name="UNION_PVC_PRES_12_9">#REF!</definedName>
    <definedName name="UNION_PVC_PRES_34" localSheetId="0">#REF!</definedName>
    <definedName name="UNION_PVC_PRES_34">#REF!</definedName>
    <definedName name="UNION_PVC_PRES_34_10" localSheetId="0">#REF!</definedName>
    <definedName name="UNION_PVC_PRES_34_10">#REF!</definedName>
    <definedName name="UNION_PVC_PRES_34_11" localSheetId="0">#REF!</definedName>
    <definedName name="UNION_PVC_PRES_34_11">#REF!</definedName>
    <definedName name="UNION_PVC_PRES_34_6">#REF!</definedName>
    <definedName name="UNION_PVC_PRES_34_7" localSheetId="0">#REF!</definedName>
    <definedName name="UNION_PVC_PRES_34_7">#REF!</definedName>
    <definedName name="UNION_PVC_PRES_34_8" localSheetId="0">#REF!</definedName>
    <definedName name="UNION_PVC_PRES_34_8">#REF!</definedName>
    <definedName name="UNION_PVC_PRES_34_9" localSheetId="0">#REF!</definedName>
    <definedName name="UNION_PVC_PRES_34_9">#REF!</definedName>
    <definedName name="vaciadohormigonindustrial" localSheetId="0">#REF!</definedName>
    <definedName name="vaciadohormigonindustrial">#REF!</definedName>
    <definedName name="vaciadohormigonindustrial_8" localSheetId="0">#REF!</definedName>
    <definedName name="vaciadohormigonindustrial_8">#REF!</definedName>
    <definedName name="vaciadozapata" localSheetId="0">#REF!</definedName>
    <definedName name="vaciadozapata">#REF!</definedName>
    <definedName name="vaciadozapata_8" localSheetId="0">#REF!</definedName>
    <definedName name="vaciadozapata_8">#REF!</definedName>
    <definedName name="VALVULA_AIRE_1_HF_ROSCADA">#REF!</definedName>
    <definedName name="VALVULA_AIRE_1_HF_ROSCADA_10">#REF!</definedName>
    <definedName name="VALVULA_AIRE_1_HF_ROSCADA_11">#REF!</definedName>
    <definedName name="VALVULA_AIRE_1_HF_ROSCADA_6">#REF!</definedName>
    <definedName name="VALVULA_AIRE_1_HF_ROSCADA_7">#REF!</definedName>
    <definedName name="VALVULA_AIRE_1_HF_ROSCADA_8">#REF!</definedName>
    <definedName name="VALVULA_AIRE_1_HF_ROSCADA_9">#REF!</definedName>
    <definedName name="VALVULA_AIRE_3_HF_ROSCADA">#REF!</definedName>
    <definedName name="VALVULA_AIRE_3_HF_ROSCADA_10">#REF!</definedName>
    <definedName name="VALVULA_AIRE_3_HF_ROSCADA_11">#REF!</definedName>
    <definedName name="VALVULA_AIRE_3_HF_ROSCADA_6">#REF!</definedName>
    <definedName name="VALVULA_AIRE_3_HF_ROSCADA_7">#REF!</definedName>
    <definedName name="VALVULA_AIRE_3_HF_ROSCADA_8">#REF!</definedName>
    <definedName name="VALVULA_AIRE_3_HF_ROSCADA_9">#REF!</definedName>
    <definedName name="VALVULA_AIRE_34_HF_ROSCADA">#REF!</definedName>
    <definedName name="VALVULA_AIRE_34_HF_ROSCADA_10">#REF!</definedName>
    <definedName name="VALVULA_AIRE_34_HF_ROSCADA_11">#REF!</definedName>
    <definedName name="VALVULA_AIRE_34_HF_ROSCADA_6">#REF!</definedName>
    <definedName name="VALVULA_AIRE_34_HF_ROSCADA_7">#REF!</definedName>
    <definedName name="VALVULA_AIRE_34_HF_ROSCADA_8">#REF!</definedName>
    <definedName name="VALVULA_AIRE_34_HF_ROSCADA_9">#REF!</definedName>
    <definedName name="VALVULA_COMP_12_HF_PLATILLADA">#REF!</definedName>
    <definedName name="VALVULA_COMP_12_HF_PLATILLADA_10">#REF!</definedName>
    <definedName name="VALVULA_COMP_12_HF_PLATILLADA_11">#REF!</definedName>
    <definedName name="VALVULA_COMP_12_HF_PLATILLADA_6">#REF!</definedName>
    <definedName name="VALVULA_COMP_12_HF_PLATILLADA_7">#REF!</definedName>
    <definedName name="VALVULA_COMP_12_HF_PLATILLADA_8">#REF!</definedName>
    <definedName name="VALVULA_COMP_12_HF_PLATILLADA_9">#REF!</definedName>
    <definedName name="VALVULA_COMP_16_HF_PLATILLADA">#REF!</definedName>
    <definedName name="VALVULA_COMP_16_HF_PLATILLADA_10">#REF!</definedName>
    <definedName name="VALVULA_COMP_16_HF_PLATILLADA_11">#REF!</definedName>
    <definedName name="VALVULA_COMP_16_HF_PLATILLADA_6">#REF!</definedName>
    <definedName name="VALVULA_COMP_16_HF_PLATILLADA_7">#REF!</definedName>
    <definedName name="VALVULA_COMP_16_HF_PLATILLADA_8">#REF!</definedName>
    <definedName name="VALVULA_COMP_16_HF_PLATILLADA_9">#REF!</definedName>
    <definedName name="VALVULA_COMP_2_12_HF_ROSCADA">#REF!</definedName>
    <definedName name="VALVULA_COMP_2_12_HF_ROSCADA_10">#REF!</definedName>
    <definedName name="VALVULA_COMP_2_12_HF_ROSCADA_11">#REF!</definedName>
    <definedName name="VALVULA_COMP_2_12_HF_ROSCADA_6">#REF!</definedName>
    <definedName name="VALVULA_COMP_2_12_HF_ROSCADA_7">#REF!</definedName>
    <definedName name="VALVULA_COMP_2_12_HF_ROSCADA_8">#REF!</definedName>
    <definedName name="VALVULA_COMP_2_12_HF_ROSCADA_9">#REF!</definedName>
    <definedName name="VALVULA_COMP_2_HF_ROSCADA">#REF!</definedName>
    <definedName name="VALVULA_COMP_2_HF_ROSCADA_10">#REF!</definedName>
    <definedName name="VALVULA_COMP_2_HF_ROSCADA_11">#REF!</definedName>
    <definedName name="VALVULA_COMP_2_HF_ROSCADA_6">#REF!</definedName>
    <definedName name="VALVULA_COMP_2_HF_ROSCADA_7">#REF!</definedName>
    <definedName name="VALVULA_COMP_2_HF_ROSCADA_8">#REF!</definedName>
    <definedName name="VALVULA_COMP_2_HF_ROSCADA_9">#REF!</definedName>
    <definedName name="VALVULA_COMP_20_HF_PLATILLADA">#REF!</definedName>
    <definedName name="VALVULA_COMP_20_HF_PLATILLADA_10">#REF!</definedName>
    <definedName name="VALVULA_COMP_20_HF_PLATILLADA_11">#REF!</definedName>
    <definedName name="VALVULA_COMP_20_HF_PLATILLADA_6">#REF!</definedName>
    <definedName name="VALVULA_COMP_20_HF_PLATILLADA_7">#REF!</definedName>
    <definedName name="VALVULA_COMP_20_HF_PLATILLADA_8">#REF!</definedName>
    <definedName name="VALVULA_COMP_20_HF_PLATILLADA_9">#REF!</definedName>
    <definedName name="VALVULA_COMP_3_HF_ROSCADA">#REF!</definedName>
    <definedName name="VALVULA_COMP_3_HF_ROSCADA_10">#REF!</definedName>
    <definedName name="VALVULA_COMP_3_HF_ROSCADA_11">#REF!</definedName>
    <definedName name="VALVULA_COMP_3_HF_ROSCADA_6">#REF!</definedName>
    <definedName name="VALVULA_COMP_3_HF_ROSCADA_7">#REF!</definedName>
    <definedName name="VALVULA_COMP_3_HF_ROSCADA_8">#REF!</definedName>
    <definedName name="VALVULA_COMP_3_HF_ROSCADA_9">#REF!</definedName>
    <definedName name="VALVULA_COMP_4_HF_PLATILLADA">#REF!</definedName>
    <definedName name="VALVULA_COMP_4_HF_PLATILLADA_10">#REF!</definedName>
    <definedName name="VALVULA_COMP_4_HF_PLATILLADA_11">#REF!</definedName>
    <definedName name="VALVULA_COMP_4_HF_PLATILLADA_6">#REF!</definedName>
    <definedName name="VALVULA_COMP_4_HF_PLATILLADA_7">#REF!</definedName>
    <definedName name="VALVULA_COMP_4_HF_PLATILLADA_8">#REF!</definedName>
    <definedName name="VALVULA_COMP_4_HF_PLATILLADA_9">#REF!</definedName>
    <definedName name="VALVULA_COMP_4_HF_ROSCADA">#REF!</definedName>
    <definedName name="VALVULA_COMP_4_HF_ROSCADA_10">#REF!</definedName>
    <definedName name="VALVULA_COMP_4_HF_ROSCADA_11">#REF!</definedName>
    <definedName name="VALVULA_COMP_4_HF_ROSCADA_6">#REF!</definedName>
    <definedName name="VALVULA_COMP_4_HF_ROSCADA_7">#REF!</definedName>
    <definedName name="VALVULA_COMP_4_HF_ROSCADA_8">#REF!</definedName>
    <definedName name="VALVULA_COMP_4_HF_ROSCADA_9">#REF!</definedName>
    <definedName name="VALVULA_COMP_6_HF_PLATILLADA">#REF!</definedName>
    <definedName name="VALVULA_COMP_6_HF_PLATILLADA_10">#REF!</definedName>
    <definedName name="VALVULA_COMP_6_HF_PLATILLADA_11">#REF!</definedName>
    <definedName name="VALVULA_COMP_6_HF_PLATILLADA_6">#REF!</definedName>
    <definedName name="VALVULA_COMP_6_HF_PLATILLADA_7">#REF!</definedName>
    <definedName name="VALVULA_COMP_6_HF_PLATILLADA_8">#REF!</definedName>
    <definedName name="VALVULA_COMP_6_HF_PLATILLADA_9">#REF!</definedName>
    <definedName name="VALVULA_COMP_8_HF_PLATILLADA">#REF!</definedName>
    <definedName name="VALVULA_COMP_8_HF_PLATILLADA_10">#REF!</definedName>
    <definedName name="VALVULA_COMP_8_HF_PLATILLADA_11">#REF!</definedName>
    <definedName name="VALVULA_COMP_8_HF_PLATILLADA_6">#REF!</definedName>
    <definedName name="VALVULA_COMP_8_HF_PLATILLADA_7">#REF!</definedName>
    <definedName name="VALVULA_COMP_8_HF_PLATILLADA_8">#REF!</definedName>
    <definedName name="VALVULA_COMP_8_HF_PLATILLADA_9">#REF!</definedName>
    <definedName name="VARILLA_BLOQUES_20">#REF!</definedName>
    <definedName name="VARILLA_BLOQUES_20_10">#REF!</definedName>
    <definedName name="VARILLA_BLOQUES_20_11">#REF!</definedName>
    <definedName name="VARILLA_BLOQUES_20_6">#REF!</definedName>
    <definedName name="VARILLA_BLOQUES_20_7">#REF!</definedName>
    <definedName name="VARILLA_BLOQUES_20_8">#REF!</definedName>
    <definedName name="VARILLA_BLOQUES_20_9">#REF!</definedName>
    <definedName name="VARILLA_BLOQUES_40">#REF!</definedName>
    <definedName name="VARILLA_BLOQUES_40_10">#REF!</definedName>
    <definedName name="VARILLA_BLOQUES_40_11">#REF!</definedName>
    <definedName name="VARILLA_BLOQUES_40_6">#REF!</definedName>
    <definedName name="VARILLA_BLOQUES_40_7">#REF!</definedName>
    <definedName name="VARILLA_BLOQUES_40_8">#REF!</definedName>
    <definedName name="VARILLA_BLOQUES_40_9">#REF!</definedName>
    <definedName name="VARILLA_BLOQUES_60">#REF!</definedName>
    <definedName name="VARILLA_BLOQUES_60_10">#REF!</definedName>
    <definedName name="VARILLA_BLOQUES_60_11">#REF!</definedName>
    <definedName name="VARILLA_BLOQUES_60_6">#REF!</definedName>
    <definedName name="VARILLA_BLOQUES_60_7">#REF!</definedName>
    <definedName name="VARILLA_BLOQUES_60_8">#REF!</definedName>
    <definedName name="VARILLA_BLOQUES_60_9">#REF!</definedName>
    <definedName name="VARILLA_BLOQUES_80">#REF!</definedName>
    <definedName name="VARILLA_BLOQUES_80_10">#REF!</definedName>
    <definedName name="VARILLA_BLOQUES_80_11">#REF!</definedName>
    <definedName name="VARILLA_BLOQUES_80_6">#REF!</definedName>
    <definedName name="VARILLA_BLOQUES_80_7">#REF!</definedName>
    <definedName name="VARILLA_BLOQUES_80_8">#REF!</definedName>
    <definedName name="VARILLA_BLOQUES_80_9">#REF!</definedName>
    <definedName name="VCOLGANTE1590">#REF!</definedName>
    <definedName name="VCOLGANTE1590_6">#REF!</definedName>
    <definedName name="VIBRADO">#REF!</definedName>
    <definedName name="VIBRADO_10">#REF!</definedName>
    <definedName name="VIBRADO_11">#REF!</definedName>
    <definedName name="VIBRADO_6">#REF!</definedName>
    <definedName name="VIBRADO_7">#REF!</definedName>
    <definedName name="VIBRADO_8">#REF!</definedName>
    <definedName name="VIBRADO_9">#REF!</definedName>
    <definedName name="VIGASHP" localSheetId="0">#REF!</definedName>
    <definedName name="VIGASHP">#REF!</definedName>
    <definedName name="VIGASHP_8" localSheetId="0">#REF!</definedName>
    <definedName name="VIGASHP_8">#REF!</definedName>
    <definedName name="VIOLINADO">#REF!</definedName>
    <definedName name="VIOLINADO_10">#REF!</definedName>
    <definedName name="VIOLINADO_11">#REF!</definedName>
    <definedName name="VIOLINADO_6">#REF!</definedName>
    <definedName name="VIOLINADO_7">#REF!</definedName>
    <definedName name="VIOLINADO_8">#REF!</definedName>
    <definedName name="VIOLINADO_9">#REF!</definedName>
    <definedName name="VUELO10">#REF!</definedName>
    <definedName name="VUELO10_6">#REF!</definedName>
    <definedName name="Winche">#REF!</definedName>
    <definedName name="Winche_10">#REF!</definedName>
    <definedName name="Winche_11">#REF!</definedName>
    <definedName name="Winche_6">#REF!</definedName>
    <definedName name="Winche_7">#REF!</definedName>
    <definedName name="Winche_8">#REF!</definedName>
    <definedName name="Winche_9">#REF!</definedName>
    <definedName name="WWW">[21]INS!$D$561</definedName>
    <definedName name="YEE_PVC_DREN_2" localSheetId="0">#REF!</definedName>
    <definedName name="YEE_PVC_DREN_2">#REF!</definedName>
    <definedName name="YEE_PVC_DREN_2_10" localSheetId="0">#REF!</definedName>
    <definedName name="YEE_PVC_DREN_2_10">#REF!</definedName>
    <definedName name="YEE_PVC_DREN_2_11" localSheetId="0">#REF!</definedName>
    <definedName name="YEE_PVC_DREN_2_11">#REF!</definedName>
    <definedName name="YEE_PVC_DREN_2_6">#REF!</definedName>
    <definedName name="YEE_PVC_DREN_2_7" localSheetId="0">#REF!</definedName>
    <definedName name="YEE_PVC_DREN_2_7">#REF!</definedName>
    <definedName name="YEE_PVC_DREN_2_8" localSheetId="0">#REF!</definedName>
    <definedName name="YEE_PVC_DREN_2_8">#REF!</definedName>
    <definedName name="YEE_PVC_DREN_2_9" localSheetId="0">#REF!</definedName>
    <definedName name="YEE_PVC_DREN_2_9">#REF!</definedName>
    <definedName name="YEE_PVC_DREN_3" localSheetId="0">#REF!</definedName>
    <definedName name="YEE_PVC_DREN_3">#REF!</definedName>
    <definedName name="YEE_PVC_DREN_3_10" localSheetId="0">#REF!</definedName>
    <definedName name="YEE_PVC_DREN_3_10">#REF!</definedName>
    <definedName name="YEE_PVC_DREN_3_11" localSheetId="0">#REF!</definedName>
    <definedName name="YEE_PVC_DREN_3_11">#REF!</definedName>
    <definedName name="YEE_PVC_DREN_3_6">#REF!</definedName>
    <definedName name="YEE_PVC_DREN_3_7" localSheetId="0">#REF!</definedName>
    <definedName name="YEE_PVC_DREN_3_7">#REF!</definedName>
    <definedName name="YEE_PVC_DREN_3_8" localSheetId="0">#REF!</definedName>
    <definedName name="YEE_PVC_DREN_3_8">#REF!</definedName>
    <definedName name="YEE_PVC_DREN_3_9" localSheetId="0">#REF!</definedName>
    <definedName name="YEE_PVC_DREN_3_9">#REF!</definedName>
    <definedName name="YEE_PVC_DREN_4">#REF!</definedName>
    <definedName name="YEE_PVC_DREN_4_10">#REF!</definedName>
    <definedName name="YEE_PVC_DREN_4_11">#REF!</definedName>
    <definedName name="YEE_PVC_DREN_4_6">#REF!</definedName>
    <definedName name="YEE_PVC_DREN_4_7">#REF!</definedName>
    <definedName name="YEE_PVC_DREN_4_8">#REF!</definedName>
    <definedName name="YEE_PVC_DREN_4_9">#REF!</definedName>
    <definedName name="YEE_PVC_DREN_4x2">#REF!</definedName>
    <definedName name="YEE_PVC_DREN_4x2_10">#REF!</definedName>
    <definedName name="YEE_PVC_DREN_4x2_11">#REF!</definedName>
    <definedName name="YEE_PVC_DREN_4x2_6">#REF!</definedName>
    <definedName name="YEE_PVC_DREN_4x2_7">#REF!</definedName>
    <definedName name="YEE_PVC_DREN_4x2_8">#REF!</definedName>
    <definedName name="YEE_PVC_DREN_4x2_9">#REF!</definedName>
    <definedName name="ZC1_6">#REF!</definedName>
    <definedName name="ZE1_6">#REF!</definedName>
    <definedName name="ZE2_6">#REF!</definedName>
    <definedName name="ZE3_6">#REF!</definedName>
    <definedName name="ZE4_6">#REF!</definedName>
    <definedName name="ZE5_6">#REF!</definedName>
    <definedName name="ZE6_6">#REF!</definedName>
    <definedName name="ZINC_CAL26_3x6" localSheetId="0">#REF!</definedName>
    <definedName name="ZINC_CAL26_3x6">#REF!</definedName>
    <definedName name="ZINC_CAL26_3x6_10" localSheetId="0">#REF!</definedName>
    <definedName name="ZINC_CAL26_3x6_10">#REF!</definedName>
    <definedName name="ZINC_CAL26_3x6_11" localSheetId="0">#REF!</definedName>
    <definedName name="ZINC_CAL26_3x6_11">#REF!</definedName>
    <definedName name="ZINC_CAL26_3x6_6">#REF!</definedName>
    <definedName name="ZINC_CAL26_3x6_7" localSheetId="0">#REF!</definedName>
    <definedName name="ZINC_CAL26_3x6_7">#REF!</definedName>
    <definedName name="ZINC_CAL26_3x6_8" localSheetId="0">#REF!</definedName>
    <definedName name="ZINC_CAL26_3x6_8">#REF!</definedName>
    <definedName name="ZINC_CAL26_3x6_9" localSheetId="0">#REF!</definedName>
    <definedName name="ZINC_CAL26_3x6_9">#REF!</definedName>
    <definedName name="ZOCALO_8x34" localSheetId="0">#REF!</definedName>
    <definedName name="ZOCALO_8x34">#REF!</definedName>
    <definedName name="ZOCALO_8x34_10" localSheetId="0">#REF!</definedName>
    <definedName name="ZOCALO_8x34_10">#REF!</definedName>
    <definedName name="ZOCALO_8x34_11" localSheetId="0">#REF!</definedName>
    <definedName name="ZOCALO_8x34_11">#REF!</definedName>
    <definedName name="ZOCALO_8x34_6">#REF!</definedName>
    <definedName name="ZOCALO_8x34_7" localSheetId="0">#REF!</definedName>
    <definedName name="ZOCALO_8x34_7">#REF!</definedName>
    <definedName name="ZOCALO_8x34_8" localSheetId="0">#REF!</definedName>
    <definedName name="ZOCALO_8x34_8">#REF!</definedName>
    <definedName name="ZOCALO_8x34_9" localSheetId="0">#REF!</definedName>
    <definedName name="ZOCALO_8x34_9">#REF!</definedName>
  </definedNames>
  <calcPr calcId="152511"/>
  <fileRecoveryPr repairLoad="1"/>
</workbook>
</file>

<file path=xl/calcChain.xml><?xml version="1.0" encoding="utf-8"?>
<calcChain xmlns="http://schemas.openxmlformats.org/spreadsheetml/2006/main">
  <c r="C409" i="1" l="1"/>
  <c r="C390" i="1"/>
  <c r="C345" i="1"/>
  <c r="C346" i="1" s="1"/>
  <c r="C343" i="1"/>
  <c r="C344" i="1" s="1"/>
  <c r="C314" i="1"/>
  <c r="C313" i="1"/>
  <c r="C276" i="1"/>
  <c r="C280" i="1" s="1"/>
  <c r="C279" i="1" s="1"/>
  <c r="C339" i="1" s="1"/>
  <c r="C146" i="1"/>
  <c r="C51" i="1" s="1"/>
  <c r="C92" i="1" s="1"/>
  <c r="C94" i="1" s="1"/>
  <c r="F95" i="1" l="1"/>
  <c r="F424" i="1"/>
  <c r="F440" i="1" l="1"/>
  <c r="F442" i="1" s="1"/>
</calcChain>
</file>

<file path=xl/comments1.xml><?xml version="1.0" encoding="utf-8"?>
<comments xmlns="http://schemas.openxmlformats.org/spreadsheetml/2006/main">
  <authors>
    <author>Irma Adalgisa Espinosa Montes De Oca</author>
  </authors>
  <commentList>
    <comment ref="B280" authorId="0" shapeId="0">
      <text>
        <r>
          <rPr>
            <b/>
            <sz val="9"/>
            <color indexed="81"/>
            <rFont val="Tahoma"/>
            <family val="2"/>
          </rPr>
          <t>Irma Adalgisa Espinosa Montes De Oca:</t>
        </r>
        <r>
          <rPr>
            <sz val="9"/>
            <color indexed="81"/>
            <rFont val="Tahoma"/>
            <family val="2"/>
          </rPr>
          <t xml:space="preserve">
DE ALTA O BAJA DENSIDAD</t>
        </r>
      </text>
    </comment>
  </commentList>
</comments>
</file>

<file path=xl/sharedStrings.xml><?xml version="1.0" encoding="utf-8"?>
<sst xmlns="http://schemas.openxmlformats.org/spreadsheetml/2006/main" count="751" uniqueCount="429">
  <si>
    <t>OBRA: MEJORAMIENTO ACUEDUCTO LA CAYA</t>
  </si>
  <si>
    <t>UBICACION: PROVINCIA VALVERDE</t>
  </si>
  <si>
    <t>Zona:I</t>
  </si>
  <si>
    <t>Part.</t>
  </si>
  <si>
    <t>Descripción</t>
  </si>
  <si>
    <t>Cant.</t>
  </si>
  <si>
    <t>Und</t>
  </si>
  <si>
    <t>P.U. (RD$)</t>
  </si>
  <si>
    <t>Valor (RD$)</t>
  </si>
  <si>
    <t>A</t>
  </si>
  <si>
    <t xml:space="preserve">LINEA DE CONDUCCION </t>
  </si>
  <si>
    <t>I</t>
  </si>
  <si>
    <t>EMPALME CON LINEA  Ø16" HIERRO DUCTIL (EXISTENTE) A LA LINEA DE CONDUCCION Ø6" (A CONSTRUIR)  DEL  DEPOSITO REGULADOR SUPERFICIAL METALICO DE 1,500 M3 LAGUNA SALADA</t>
  </si>
  <si>
    <t>ABERTURA  EN PARED DEPOSITO REGULADOR METALICO 1500 M3, SUPERFICIAL  PARA COLOCAR TUBERIA  Ø6" ACERO LINEA CONDUCCION (INC. ALQUILER MAQUINA,PLANTA ELECTRICA, EQUIPO DE CORTE, SOLDADOR Y  AYUDANTES)</t>
  </si>
  <si>
    <t>HORA</t>
  </si>
  <si>
    <t>CORTE TUBERIA Ø16" HIERRO DUCTIL (EXISTENTE)</t>
  </si>
  <si>
    <t>U</t>
  </si>
  <si>
    <t>SUMINISTRO  PIEZAS ESPECIALES (PRESION)</t>
  </si>
  <si>
    <t xml:space="preserve">TEE 16"X 6" ACERO (SCH- 30) C/PROTECCION ANTICORROSIVA </t>
  </si>
  <si>
    <t xml:space="preserve">TEE 6"X 6" ACERO (SCH- 40) C/PROTECCION ANTICORROSIVA </t>
  </si>
  <si>
    <t xml:space="preserve">CODO 6" X 45 ACERO SCH 40 C/PROTECCION ANTICORROSIVA </t>
  </si>
  <si>
    <t>NIPLE SOLDADO DE 6" X 12" ACERO SCH 40 C/PROTECCION ANTICORROSIVA (P/CONEXION CON LINEA)</t>
  </si>
  <si>
    <t>JUNTA MECANICA TIPO DRESSER 16"  ACERO</t>
  </si>
  <si>
    <t>JUNTA MECANICA TIPO DRESSER 6" ACERO</t>
  </si>
  <si>
    <t>ANCLAJE DE HORMIGON ARMADO  P/PIEZA  DE 16" (SEGUN DETALLE DE DISEÑO)</t>
  </si>
  <si>
    <t>ANCLAJE DE HORMIGON ARMADO  P/PIEZA  Ø6"(SEGUN DETALLE DE DISEÑO)</t>
  </si>
  <si>
    <t xml:space="preserve">MANO DE OBRA </t>
  </si>
  <si>
    <t>VERJA PERIMETRAL</t>
  </si>
  <si>
    <r>
      <t>REPOSICION EN VERJA PERIMETRAL (</t>
    </r>
    <r>
      <rPr>
        <sz val="9.8000000000000007"/>
        <rFont val="Arial"/>
        <family val="2"/>
      </rPr>
      <t>INC. TUBO 1 1/4"X20' H.G., MALLA CICLONICA No.9, COPAS, PALOMETA DOBLE, ALAMBRE DE PUAS, ALAMBRE DULCE NO.18  Y MANO DE OBRA)</t>
    </r>
  </si>
  <si>
    <t>M</t>
  </si>
  <si>
    <t>PAÑETE EXTERIOR EN MURO VERJA</t>
  </si>
  <si>
    <t>M2</t>
  </si>
  <si>
    <t xml:space="preserve">PINTURA ACRILICA EN MURO VERJA (INCL. BASE BLANCA) </t>
  </si>
  <si>
    <t>LIMPIEZA FINAL</t>
  </si>
  <si>
    <t>II</t>
  </si>
  <si>
    <t>LINEA DE CONDUCCION (AL LADO DEL CANAL DE RIEGO)</t>
  </si>
  <si>
    <t xml:space="preserve">REPLANTEO </t>
  </si>
  <si>
    <t xml:space="preserve">MOVIMIENTO DE TIERRA </t>
  </si>
  <si>
    <t>EXCAVACION MATERIAL COMPACTO C/EQUIPO</t>
  </si>
  <si>
    <t>M3</t>
  </si>
  <si>
    <t>ASIENTO DE ARENA  (SUMINISTRO Y COLOCACION)</t>
  </si>
  <si>
    <t>SUMINISTRO MATERIAL DE MINA ( D=5 KM)(SUJETO  A LA APROBACION DEL SUPERVISOR)</t>
  </si>
  <si>
    <t>RELLENO COMPACTADO C/COMPACTADOR MECANICO EN CAPAS DE 0.30M)</t>
  </si>
  <si>
    <t>BOTE DE MATERIAL C/CAMION (D=5 KM) (SUJETO  A LA APROBACION DEL SUPERVISOR)</t>
  </si>
  <si>
    <t>SUMINISTRO DE TUBERIA:</t>
  </si>
  <si>
    <t>DE 6" PVC (SDR-26) C/J.G. + 3% PERDIDA DE CAMPANA</t>
  </si>
  <si>
    <t>DE 6" ACERO (SCH-40) C/PROTECCION ANTICORROSIVA Y SIN COSTURA</t>
  </si>
  <si>
    <t>COLOCACION DE TUBERIA:</t>
  </si>
  <si>
    <t xml:space="preserve">SUMINISTRO Y COLOCACION DE PIEZAS ESPECIALES </t>
  </si>
  <si>
    <t xml:space="preserve">CODO 6" X 15 ACERO SCH 40 C/PROTECCION ANTICORROSIVA </t>
  </si>
  <si>
    <t xml:space="preserve">CODO 6" X 20 ACERO SCH 40 C/PROTECCION ANTICORROSIVA </t>
  </si>
  <si>
    <t xml:space="preserve">CODO 6" X 25 ACERO SCH 40 C/PROTECCION ANTICORROSIVA </t>
  </si>
  <si>
    <t xml:space="preserve">CODO 6" X 30 ACERO SCH 40 C/PROTECCION ANTICORROSIVA </t>
  </si>
  <si>
    <t xml:space="preserve">CODO 6" X 55 ACERO SCH 40 C/PROTECCION ANTICORROSIVA </t>
  </si>
  <si>
    <t xml:space="preserve">CODO 6" X 75 ACERO SCH 40 C/PROTECCION ANTICORROSIVA </t>
  </si>
  <si>
    <t>JUNTAS MECANICA TIPO DRESSER 6" (150 PSI)</t>
  </si>
  <si>
    <t>ANCLAJE DE  HORMIGON ARMADO P/PIEZA (SEGUN DETALLE DE DISEÑO)</t>
  </si>
  <si>
    <t>SUMINISTRO Y COLOCACION DE VALVULAS</t>
  </si>
  <si>
    <t>VALVULA DE COMPUERTA 6" H.F (INCL. NIPLE PLATILLADO, JUNTA DE GOMA, JUNTA MECANICA TIPO DRESSER Y TORNILLOS)</t>
  </si>
  <si>
    <t>VALVULA DE AIRE 1" H.F (150 PSI) COMBINADA (INCL. CLAMP)</t>
  </si>
  <si>
    <t>VALVULA DESAGUE 4" H.F (150 PSI)  (INCL. NIPLE PLATILLADO, JUNTA MECANICA Y TORNILLOS)</t>
  </si>
  <si>
    <t>CAJA TELESCOPICA (SUMINISTRO Y COLOCACION)</t>
  </si>
  <si>
    <t>REGISTRO P/VALVULA AIRE (INC.TUBO 36" CONCRETO, BASE  Y  LOSA SUPERIOR  EN H.A.  C/TAPA POLIPROPILENO)</t>
  </si>
  <si>
    <t>CRUCES</t>
  </si>
  <si>
    <t>CRUCE DE PUENTE Ø6" ACERO L=10.00 M (INCL, 2M P/BRAZOS) (2U)</t>
  </si>
  <si>
    <t>7.1.1</t>
  </si>
  <si>
    <t>REPLANTEO</t>
  </si>
  <si>
    <t>7.1.2</t>
  </si>
  <si>
    <t>SUMINISTRO TUBERIA Ø6" ACERO SCH 40 C/PROTECCION ANTICORROSIVA SIN COSTURA</t>
  </si>
  <si>
    <t>7.1.3</t>
  </si>
  <si>
    <t>CODO 6"X 45 ACERO SCH 40 C/PROTECCION ANTICORROSIVA</t>
  </si>
  <si>
    <t>7.1.4</t>
  </si>
  <si>
    <t>JUNTA MECANICA TIPO DRESSER 6" (150 PSI)</t>
  </si>
  <si>
    <t>7.1.5</t>
  </si>
  <si>
    <t>ANCLAJE HORMIGON ARMADO (SEGUN DETALLE DE DISEÑO)</t>
  </si>
  <si>
    <t>7.1.6</t>
  </si>
  <si>
    <t>ABRAZADERA METALICAS (INC. TORNILLOS)</t>
  </si>
  <si>
    <t>7.1.7</t>
  </si>
  <si>
    <t>MANO DE OBRA PLOMERO Y SOLDADOR</t>
  </si>
  <si>
    <t>CRUCE DE CANAL Ø6" ACERO L=10.00 M (INCL, 2M P/BRAZOS) (2U)</t>
  </si>
  <si>
    <t>7.2.1</t>
  </si>
  <si>
    <t>7.2.2</t>
  </si>
  <si>
    <t>7.2.3</t>
  </si>
  <si>
    <t>7.2.4</t>
  </si>
  <si>
    <t>7.2.5</t>
  </si>
  <si>
    <t>7.2.6</t>
  </si>
  <si>
    <t>7.2.7</t>
  </si>
  <si>
    <t>PRUEBAS HIDROSTATICAS</t>
  </si>
  <si>
    <t>DE 6" PVC SDR-26 C/J.G. + 3% DESP.</t>
  </si>
  <si>
    <t>SEÑALIZACION, MANEJO DE TRANSITO Y SEGURIDAD VIAL</t>
  </si>
  <si>
    <t xml:space="preserve"> </t>
  </si>
  <si>
    <t>SUB-TOTAL A</t>
  </si>
  <si>
    <t>B</t>
  </si>
  <si>
    <t>CARCAMO DE BOMBEO</t>
  </si>
  <si>
    <t>PA</t>
  </si>
  <si>
    <t>MOVIMIENTO DE TIERRA</t>
  </si>
  <si>
    <t>RELLENO  COMPACTADO C/COMPACTADOR MECANICO EN CAPAS DE 0.30</t>
  </si>
  <si>
    <t>BOTE DE MATERIAL C/CAMION (D=5KM)</t>
  </si>
  <si>
    <t>CONSTRUCCION DE CISTERNA 300M3 H.A.</t>
  </si>
  <si>
    <t>HORMIGON ARMADO EN: F'C=280KGS/CM2:</t>
  </si>
  <si>
    <t>3.1.1</t>
  </si>
  <si>
    <t>ZAPATA  COLUMNA C1 (1.50X1.50X0.40) -  0.92 QQ/M3</t>
  </si>
  <si>
    <t>3.1.2</t>
  </si>
  <si>
    <r>
      <t>LOSA DE FONDO 0.40 - 1.68</t>
    </r>
    <r>
      <rPr>
        <sz val="10"/>
        <rFont val="Arial"/>
        <family val="2"/>
      </rPr>
      <t xml:space="preserve"> QQ/M3</t>
    </r>
  </si>
  <si>
    <t>3.1.3</t>
  </si>
  <si>
    <t>LOSA DE FONDO 0.25 - 1.97 QQ/M3</t>
  </si>
  <si>
    <t>3.1.4</t>
  </si>
  <si>
    <r>
      <t>LOSA TECHO CARCAMO 0.15 - 1.23</t>
    </r>
    <r>
      <rPr>
        <sz val="10"/>
        <rFont val="Arial"/>
        <family val="2"/>
      </rPr>
      <t xml:space="preserve"> QQ/M3</t>
    </r>
  </si>
  <si>
    <t>3.1.5</t>
  </si>
  <si>
    <t>MURO 0.30 - 2.50 QQ/M3</t>
  </si>
  <si>
    <t>3.1.6</t>
  </si>
  <si>
    <t>MURO 0.25 - 1.72Q/M3</t>
  </si>
  <si>
    <t>3.1.7</t>
  </si>
  <si>
    <r>
      <t>VIGA V1 (0.25X0.55) -</t>
    </r>
    <r>
      <rPr>
        <sz val="9.8000000000000007"/>
        <rFont val="Arial"/>
        <family val="2"/>
      </rPr>
      <t xml:space="preserve"> 3.83 </t>
    </r>
    <r>
      <rPr>
        <sz val="10"/>
        <rFont val="Arial"/>
        <family val="2"/>
      </rPr>
      <t>QQ/M3</t>
    </r>
  </si>
  <si>
    <t>3.1.8</t>
  </si>
  <si>
    <t>VIGA V2 (0.25X0.55) - 3.83 QQ/M3</t>
  </si>
  <si>
    <t>3.1.9</t>
  </si>
  <si>
    <t>COLUMNA C1 (0.40X0.40) - 4.00 QQ/M3</t>
  </si>
  <si>
    <t>3.1.10</t>
  </si>
  <si>
    <t>COLUMNA C2 (0.35X 0.35) - 5.00 QQ/M3</t>
  </si>
  <si>
    <t>APLICACIÓN DE:</t>
  </si>
  <si>
    <t>3.2.1</t>
  </si>
  <si>
    <t>GL</t>
  </si>
  <si>
    <t xml:space="preserve">BANDA DE GOMA HIDROFILICA, PREFORMADA, EXPANDIBLE 25 X 20 MM </t>
  </si>
  <si>
    <t>TERMINACION DE SUPERFICIE</t>
  </si>
  <si>
    <t>3.4.1</t>
  </si>
  <si>
    <t xml:space="preserve">FINO PULIDO EN LOSA  FONDO DEL CARCAMO </t>
  </si>
  <si>
    <t>3.4.2</t>
  </si>
  <si>
    <t>PAÑETE INTERIOR PULIDO</t>
  </si>
  <si>
    <t>3.4.3</t>
  </si>
  <si>
    <t>CANTOS</t>
  </si>
  <si>
    <t>INSTALACIONES ( SUMINISTRO Y COLOCACION )</t>
  </si>
  <si>
    <t>3.5.1</t>
  </si>
  <si>
    <t>ESCALERA INTERIOR H=4.00 M, H.G. 3/4"</t>
  </si>
  <si>
    <t>3.5.2</t>
  </si>
  <si>
    <t>TAPA  METALICA  (0.80X0.80) M</t>
  </si>
  <si>
    <t>CASETA  DE BOMBEO  SOBRE CISTERNA (4.88 M X 4.25M)</t>
  </si>
  <si>
    <t>HORMIGON ARMADO EN: F'C=210KGS/CM2</t>
  </si>
  <si>
    <t>4.1.1</t>
  </si>
  <si>
    <t>LOSA DE TECHO 0.12 - 0.84 QQ/M3</t>
  </si>
  <si>
    <t>4.1.2</t>
  </si>
  <si>
    <t>DINTEL ( 0.15 x 0.20 ) - 3.18 QQ/M3</t>
  </si>
  <si>
    <t>MUROS</t>
  </si>
  <si>
    <t>4.2.1</t>
  </si>
  <si>
    <t>BLOCK DE 6"</t>
  </si>
  <si>
    <t>4.3.1</t>
  </si>
  <si>
    <t xml:space="preserve">PAÑETE INTERIOR Y EXTERIOR </t>
  </si>
  <si>
    <t>4.3.2</t>
  </si>
  <si>
    <t>FINO LOSA DE TECHO</t>
  </si>
  <si>
    <t>4.3.3</t>
  </si>
  <si>
    <t>CANTOS Y MOCHETAS</t>
  </si>
  <si>
    <t>4.3.4</t>
  </si>
  <si>
    <t>PINTURA BASE</t>
  </si>
  <si>
    <t>4.3.5</t>
  </si>
  <si>
    <t>PINTURA ACRILICA</t>
  </si>
  <si>
    <t>4.3.6</t>
  </si>
  <si>
    <t>PISO HORMIGON  SIMPLE PULIDO</t>
  </si>
  <si>
    <t>4.3.7</t>
  </si>
  <si>
    <t>ZABALETA</t>
  </si>
  <si>
    <t>4.3.8</t>
  </si>
  <si>
    <t>ANTEPECHO EN BLOCK DE 0.15 M</t>
  </si>
  <si>
    <t>4.3.9</t>
  </si>
  <si>
    <t>IMPERMEABILIZANTE DE TECHO</t>
  </si>
  <si>
    <t xml:space="preserve"> ESCALONES DE ACCESO EN  H.S. (INC. PAÑETE Y CANTO)</t>
  </si>
  <si>
    <t>PORTAJE</t>
  </si>
  <si>
    <t>4.5.1</t>
  </si>
  <si>
    <t xml:space="preserve">SUMINISTRO E INSTALACION DE PUERTA  ENROLLABLE C/LAMINA CENTRAL ESTAMPADA  (1.50 M X 2.10 M) </t>
  </si>
  <si>
    <t>4.5.2</t>
  </si>
  <si>
    <t>VENTANA SALOMONICA AA (1.00x1.80) M</t>
  </si>
  <si>
    <t>P2</t>
  </si>
  <si>
    <t>INSTALACIONES ELECTRICAS</t>
  </si>
  <si>
    <t>4.6.1</t>
  </si>
  <si>
    <t>PANEL DE DISTRIBUCION 4 ESPACIOS (ENTRADA GENERAL)</t>
  </si>
  <si>
    <t>4.6.2</t>
  </si>
  <si>
    <t>SALIDA CENTRAL</t>
  </si>
  <si>
    <t>4.6.3</t>
  </si>
  <si>
    <t>INTERRUPTOR SENCILLO</t>
  </si>
  <si>
    <t>4.6.4</t>
  </si>
  <si>
    <t>TOMACORRIENTE  DOBLE 120 V</t>
  </si>
  <si>
    <t xml:space="preserve">VERJA PERIMETRAL </t>
  </si>
  <si>
    <t>5.3.1</t>
  </si>
  <si>
    <t>ZAPATA DE MURO (0.60 X 0.25)  -0.71 QQ/M3</t>
  </si>
  <si>
    <t>5.3.2</t>
  </si>
  <si>
    <r>
      <t xml:space="preserve">ZAPATA DE COLUMNA (1.20X1.20X0.30)  </t>
    </r>
    <r>
      <rPr>
        <sz val="9.8000000000000007"/>
        <rFont val="Arial"/>
        <family val="2"/>
      </rPr>
      <t>-1.08</t>
    </r>
    <r>
      <rPr>
        <sz val="10"/>
        <rFont val="Arial"/>
        <family val="2"/>
      </rPr>
      <t xml:space="preserve"> QQ/M3</t>
    </r>
  </si>
  <si>
    <t>5.3.3</t>
  </si>
  <si>
    <t xml:space="preserve">VIGAS (0.15 X0. 30) - 3.15 QQ/M3  </t>
  </si>
  <si>
    <t>5.3.4</t>
  </si>
  <si>
    <r>
      <t>COLUMNA C3 (25X25) -</t>
    </r>
    <r>
      <rPr>
        <sz val="9.8000000000000007"/>
        <rFont val="Arial"/>
        <family val="2"/>
      </rPr>
      <t xml:space="preserve"> 2.90 QQ/M3 </t>
    </r>
  </si>
  <si>
    <t>MURO DE:</t>
  </si>
  <si>
    <t>5.4.1</t>
  </si>
  <si>
    <t>BLOCK DE 6" (SNP)</t>
  </si>
  <si>
    <t>5.4.2</t>
  </si>
  <si>
    <t>BLOCK DE 6" (BNP)</t>
  </si>
  <si>
    <t>5.5.1</t>
  </si>
  <si>
    <t xml:space="preserve">PAÑETE </t>
  </si>
  <si>
    <t>5.5.2</t>
  </si>
  <si>
    <t>5.5.3</t>
  </si>
  <si>
    <t xml:space="preserve">PINTURA BASE </t>
  </si>
  <si>
    <t>5.5.4</t>
  </si>
  <si>
    <t xml:space="preserve">PUERTA DE MALLA CICLONICA (3 M) </t>
  </si>
  <si>
    <t>VERJA MALLA CICLONICA  (INC. TUBOS, COPAS, PALOMETAS, ALAMBRE DE PUAS, ALAMBRE  DULCE, PLANCHUELA, PALOMETAS, ABRAZADERAS, LOMO DE PERRO Y MANO DE OBRA)</t>
  </si>
  <si>
    <t xml:space="preserve">LETRERO Y LOGO DE INAPA </t>
  </si>
  <si>
    <t>SUB TOTAL B</t>
  </si>
  <si>
    <t>C</t>
  </si>
  <si>
    <t>ELECTRIFICACION Y EQUIPAMIENTO</t>
  </si>
  <si>
    <t>ELÉCTRIFICACION PRIMARIA:</t>
  </si>
  <si>
    <t xml:space="preserve">POSTE HAV 40' 500 DAN  </t>
  </si>
  <si>
    <t>ESTRUCTURA MT-105</t>
  </si>
  <si>
    <t>ESTRUCTURA MT-301</t>
  </si>
  <si>
    <t>ESTRUCTURA MT-302</t>
  </si>
  <si>
    <t>ESTRUCTURA MT-303</t>
  </si>
  <si>
    <t>ESTRUCTURA MT-307</t>
  </si>
  <si>
    <t>ESTRUCTURA MT-316</t>
  </si>
  <si>
    <t>ESTRUCTURA PR-101 (ATERRIZAJE COMPLETO)</t>
  </si>
  <si>
    <t xml:space="preserve">ESTRUCTURA PR-208 (SIN SECC. FUSIBLE Y PARARRAYO) </t>
  </si>
  <si>
    <t>ESTRUCTURA HA-100B</t>
  </si>
  <si>
    <t xml:space="preserve">TRANSFORMADOR DE 25 KVA, 1Ø, 12470/7200-240-480 V,TIPO POSTE, SUMERGIDO EN ACEITE, REGULACION A 25%. </t>
  </si>
  <si>
    <t xml:space="preserve">ALAMBRE AAA/C NO. 2/0 </t>
  </si>
  <si>
    <t>P</t>
  </si>
  <si>
    <t>CUT-OUT DE 200 AMP 15KV</t>
  </si>
  <si>
    <t>PARARRAYO DE  9KV</t>
  </si>
  <si>
    <t>MANO DE OBRA ELECTRIFICACION PRIMARIA</t>
  </si>
  <si>
    <t>INSTALACION DE POSTES</t>
  </si>
  <si>
    <t>HOYO PARA POSTES</t>
  </si>
  <si>
    <t>HOYO PARA VIENTOS</t>
  </si>
  <si>
    <t xml:space="preserve">ELECTRIFICACION SECUNDARIA </t>
  </si>
  <si>
    <t>CONDULET IMC Ø2"</t>
  </si>
  <si>
    <t xml:space="preserve">TUBO IMC 2" X 10' </t>
  </si>
  <si>
    <t>TERMINAR IMC Ø2"</t>
  </si>
  <si>
    <t>CURVA IMC Ø2"</t>
  </si>
  <si>
    <t>COUPLING IMC Ø2"</t>
  </si>
  <si>
    <t xml:space="preserve">TUBO PVC 2" X 19' </t>
  </si>
  <si>
    <t>CURVA PVC Ø2"</t>
  </si>
  <si>
    <t>CONECTOR RECTO LIQUIT TIGHT Ø1"</t>
  </si>
  <si>
    <t>CONECTOR CURVO LIQUIT TIGHT Ø1"</t>
  </si>
  <si>
    <t>TUBERIA FLEXIBLE LIQUIT TIGHT Ø1"</t>
  </si>
  <si>
    <t>ALAMBRE THW No. 2</t>
  </si>
  <si>
    <t>ALAMBRE THW No. 4</t>
  </si>
  <si>
    <t>ALAMBRE THW No. 6</t>
  </si>
  <si>
    <t>ALAMBRE THW No. 10</t>
  </si>
  <si>
    <t>PANEL BOARD CON MAIN BREAKER 100/3 A, 480V INCLUYE, 2 BREAKER 70/3A Y 1 BREAKER 15/2 AMPS.</t>
  </si>
  <si>
    <t>MAIN BREAKER 100/3 A</t>
  </si>
  <si>
    <t>TRANSFORMADOR SECO 3 KVA, 480/120-240V.</t>
  </si>
  <si>
    <t>PANEL DE DISTRIBUCION 4/8 CIRCUITOS (INC. BREAKES)</t>
  </si>
  <si>
    <t>SISTEMA DE MEDICION DE ENERGIA EN BAJA TENSION</t>
  </si>
  <si>
    <t>TAPE GOMA ELECTRICO</t>
  </si>
  <si>
    <t>TAPE  PLASTICO ELECTRICO</t>
  </si>
  <si>
    <t xml:space="preserve">ZANJA TIPO Z1 </t>
  </si>
  <si>
    <t xml:space="preserve">MANO DE OBRA ELECTRIFICACION SECUNDARIA </t>
  </si>
  <si>
    <t>SUMINISTRO E INSTALACION EQUIPOS DE BOMBEO</t>
  </si>
  <si>
    <t>ELECTRO-BOMBA TURBINA DE EJE VERTICAL, CAPACIDAD DE 149 GPM, CONTRA 468 PIES DE TDH, MOTOR DE 30 HP, 460V, 3Ø, 60Hz, 1,800 RPM, DE  SERIE TITAN DE US MOTORS O SIMILAR. (INC. ARRANCADOR TIPO ESTRELLA-DELTA)</t>
  </si>
  <si>
    <t>INSTALACION DE ELECTROBOMBA</t>
  </si>
  <si>
    <t>CHECK HORIZONTAL DE Ø4", A 250 PSI.</t>
  </si>
  <si>
    <t xml:space="preserve">JUNTAS  Ø4", MECANICA AUTOPORTANTE </t>
  </si>
  <si>
    <t xml:space="preserve">NIPLE Ø4"x12",ACERO SCH-80, PLATILLADO EN UN EXTREMO </t>
  </si>
  <si>
    <t xml:space="preserve">BASE EN HORMIGON ARMADO PARA BOMBAS  </t>
  </si>
  <si>
    <t xml:space="preserve">ANCLAJE PARA VALVULAS Y CHECK, CONTINUO.SEGUN DETALLE </t>
  </si>
  <si>
    <t>SOPORTE PARA CODO DE Ø4" X 45.</t>
  </si>
  <si>
    <t>VALVULA ANTICIPADORA DE ONDA Ø4"</t>
  </si>
  <si>
    <t>VALVULA DE AIRE Ø1 1/2"</t>
  </si>
  <si>
    <t>VALVULA DE COMPUERTA Ø4" HF,250 PSI VASTAGO ASCENDENTE Y VOLANTA</t>
  </si>
  <si>
    <t>YEE DE Ø4" PARA DESCARGA, ACERO SCH 80 C/PROTECCION ANTICORROSIVA</t>
  </si>
  <si>
    <t>ZETA DE Ø4" X 4, ACERO SCH 80 C/PROTECCION ANTICORROSIVA</t>
  </si>
  <si>
    <t>CONSTRUCION DE DESCARGA DE Ø4"A CERO SCH 80 C/PROTECCION ANTICORROSIVA</t>
  </si>
  <si>
    <t xml:space="preserve">INSTALACION MANOMETRICA COMPLETA </t>
  </si>
  <si>
    <t xml:space="preserve">INTERRUPTOR DE NIVEL TIPO FLOTA </t>
  </si>
  <si>
    <t>CRUZ DE Ø4" X 2", ACERO SCH 80 C/PROTECCION ANTICORROSIVA</t>
  </si>
  <si>
    <t>CODO DE Ø2" X 90 ACERO SCH- 80 C/PROTECCION ANTICORROSIVA</t>
  </si>
  <si>
    <t>CODO DE Ø4" X 45 ACERO SCH- 80 C/PROTECCION ANTICORROSIVA</t>
  </si>
  <si>
    <t>SUB TOTAL C</t>
  </si>
  <si>
    <t>D</t>
  </si>
  <si>
    <t>LINEA DE IMPULSION DESDE ESTACION BOMBEO (A CONSTRUIR)  HASTA DEP. REG. EXISTENTE</t>
  </si>
  <si>
    <t>EXCAVACION MATERIAL COMPACTO  (VT=3,148.47 M3)</t>
  </si>
  <si>
    <t>2.1.1</t>
  </si>
  <si>
    <t>EXCAVACION MATERIAL COMPACTO C/EQUIPO (L=3,226.40 M)</t>
  </si>
  <si>
    <t>2.1.2</t>
  </si>
  <si>
    <t>EXCAVACION MATERIAL COMPACTO  A MANO (L=80.60 M) (POR INCONVENIENTE EN TRAYECTORIA POR POSTE DE LUZ Y ARBOLES)</t>
  </si>
  <si>
    <t>ASIENTO DE ARENA</t>
  </si>
  <si>
    <t>SUMINISTRO MATERIAL DE MINA, (D=5 KM) (SUJETO  A LA APROBACION DEL SUPERVISOR)</t>
  </si>
  <si>
    <t>SUMINISTRO DE TUBERIA</t>
  </si>
  <si>
    <t>DE 6" PVC (SDR-21) C/J.G + 3 % PERDIDA POR CAMPANA</t>
  </si>
  <si>
    <t>DE Ø8" (DIAMETRO EXTERNO) POLIETILENO DR-09 DE ALTA DENSIDAD</t>
  </si>
  <si>
    <t>COLOCACION DE TUBERIA</t>
  </si>
  <si>
    <t>DE Ø8" (DIAMETRO EXTERNO) POLIETILENO (DR-09)</t>
  </si>
  <si>
    <t>SUMINISTRO Y COLOCACION DE PIEZAS ESPECIALES</t>
  </si>
  <si>
    <t>CODO 8" X 45 TERMOFUSIONADO POLIETILENO</t>
  </si>
  <si>
    <t>ZETA  Ø6" X 2.00 M  ACERO SCH 40 C/PROTECCION ANTICORROSIVA (POR INCONVENIENTES EN TRAYECTORIA POR POSTES DE LUZ Y ARBOLES)</t>
  </si>
  <si>
    <t>ZETA  Ø6" X 1.50 M  ACERO SCH 40 C/PROTECCION ANTICORROSIVA (POR INCONVENIENTES EN TRAYECTORIA POR POSTES DE LUZ Y ARBOLES)</t>
  </si>
  <si>
    <t>JUNTAS MECANICA  DE REDUCCION  8" @  6" (DR-09)</t>
  </si>
  <si>
    <t>BRIDA Y CONTRA BRIDA</t>
  </si>
  <si>
    <t xml:space="preserve">JUNTAS MECANICA TIPO DRESSER 6" </t>
  </si>
  <si>
    <t>ANCLAJES  P/PIEZAS (SEGUN DETALLE DE DISEÑO)</t>
  </si>
  <si>
    <t xml:space="preserve">VALVULA DE AIRE 1" H.F (250 PSI) </t>
  </si>
  <si>
    <t xml:space="preserve">VALVULA DE AIRE 1" H.F (300 PSI) </t>
  </si>
  <si>
    <t xml:space="preserve">VALVULA DE AIRE 1" H.F. COMBINADA  (250 PSI) </t>
  </si>
  <si>
    <t xml:space="preserve">VALVULA DE AIRE 1" H.F. COMBINADA  (300 PSI) </t>
  </si>
  <si>
    <t>VALVULA DESAGUE 4" H.F (250 PSI)</t>
  </si>
  <si>
    <t>VALVULA DESAGUE 4" H.F (300 PSI)</t>
  </si>
  <si>
    <t>REGISTRO P/VALV. DE AIRE (INC.TUBO 36" CONCRETO, BASE  Y  LOSA SUPERIOR  EN H.A.  C/TAPA POLIPROPILENO)</t>
  </si>
  <si>
    <t>CRUCE DE PUENTE Ø 6" ACERO L=8.00 M (INC. BRAZOS)</t>
  </si>
  <si>
    <t>SUMINISTRO TUBERIA  Ø6" ACERO (SCH-40) C/PROTECCION ANTICORROSIVA Y SIN COSTURA</t>
  </si>
  <si>
    <t xml:space="preserve">SUMINISTRO CODO 6" X 45 ACERO SCH 40 C/PROTECCION ANTICORROSIVA </t>
  </si>
  <si>
    <t>SUMINISTRO JUNTAS MECANICA TIPO DRESSER 6" (150 PSI)</t>
  </si>
  <si>
    <t>ANCLAJE  PARA PIEZA EN  H.A. (SEGUN DETALLE)</t>
  </si>
  <si>
    <t>PINTURA OXIDO ROJO</t>
  </si>
  <si>
    <t>PINTURA  MANTENIMIENTO</t>
  </si>
  <si>
    <t>7.1.8</t>
  </si>
  <si>
    <t>ABRAZADERA</t>
  </si>
  <si>
    <t>7.1.9</t>
  </si>
  <si>
    <t>MANO DE OBRA PLOMERO</t>
  </si>
  <si>
    <t xml:space="preserve">CRUCE DE BADEN EN TUBERIA Ø6" ACERO L=25.00M </t>
  </si>
  <si>
    <t xml:space="preserve">BOTE DE MATERIAL C/CAMION (D=5 KM) </t>
  </si>
  <si>
    <t>SUMINISTRO Ø6" ACERO (SCH-40) C/PROTECCION ANTICORROSIVA Y SIN COSTURA</t>
  </si>
  <si>
    <t>SUMINISTRO JUNTA MECANICA TIPO DRESSER 6" (150 PSI)</t>
  </si>
  <si>
    <t>7.2.8</t>
  </si>
  <si>
    <t>7.2.9</t>
  </si>
  <si>
    <t>MANO DE OBRA</t>
  </si>
  <si>
    <t>PRUEBA HIDROSTATICA</t>
  </si>
  <si>
    <t>DE 6" PVC (SDR-26) C/J.G</t>
  </si>
  <si>
    <t>DE Ø8" (DIAMETRO EXTERNO) POLIETILENO DR-09</t>
  </si>
  <si>
    <t>DEMOLICION Y REPOSICION CANALETA ENCACHADA</t>
  </si>
  <si>
    <t>DEMOLICION CANALETA ENCACHADA</t>
  </si>
  <si>
    <t>BOTE DE MATERIAL DEMOLIDO (MURO DE ENCACHE Y FONDO H.S.  EXISTENTE) C/CAMION (D=5 KM)</t>
  </si>
  <si>
    <t>TORTA EN HORMIGON SIMPLE EN CANALETA (0.10 M)</t>
  </si>
  <si>
    <t>ENCACHE DE PIEDRAS LATERAL (0.20M) (ALTURA=0.80M)</t>
  </si>
  <si>
    <t>SENALIZACION, MANEJO DE TRANSITO Y SEGURIDAD EN LA VIA</t>
  </si>
  <si>
    <t>CARPETA ASFALTICA</t>
  </si>
  <si>
    <t>CORTE DE ASFALTO E=2"</t>
  </si>
  <si>
    <t xml:space="preserve">REMOCION DE ASFALTO </t>
  </si>
  <si>
    <t>BOTE DE CARPETA ASFALTICA C/CAMION (DIST. 5KM)</t>
  </si>
  <si>
    <t xml:space="preserve">SUMINISTRO Y COLOCACION DE ASFALTO E=2", INC IMPRIMACION </t>
  </si>
  <si>
    <t>TRANSPORTE DE ASFALTO (DISTANCIA APROXIMADA 30 KM)</t>
  </si>
  <si>
    <t>M3/KM</t>
  </si>
  <si>
    <t>ACONDICIONAMIENTO CAMINO ACCESO ZONA DEPOSITOS REGULADORES SUPERFICIALES (EXISTENTES)</t>
  </si>
  <si>
    <r>
      <t>REGADO, NIVELADO Y PERFILADO PARA MATERIAL DE COMPACTACION GRADER</t>
    </r>
    <r>
      <rPr>
        <sz val="9.8000000000000007"/>
        <rFont val="Arial"/>
        <family val="2"/>
      </rPr>
      <t xml:space="preserve"> 120G-CAT (Ll=296.00 M) </t>
    </r>
  </si>
  <si>
    <t>HR</t>
  </si>
  <si>
    <t>SUB-TOTAL D</t>
  </si>
  <si>
    <t>E</t>
  </si>
  <si>
    <t xml:space="preserve">ACONDICIONAMIENTO DEPOSITOS REGULADORES (EXISTENTES) (2U) </t>
  </si>
  <si>
    <t xml:space="preserve">ABERTURA EN PAREDES DEPOSITOS EXISTENTES (PARA CONECTAR  BY PASS EN TUBERIA  Ø6" ACERO), UTIZANDO MARTILLO HILTI (0.20 X0.20)M  (e=0.25 M) </t>
  </si>
  <si>
    <t>BOTE DE MATERIAL DEMOLIDO (MURO EXISTENTE) C/CAMION (D=5 KM)</t>
  </si>
  <si>
    <t>REPARACION GRIETA EN DEPOSITO EXISTENTE (INTERIOR REGISTRO DE VALVULA, ENTRE LOS DEPOSITOS) (INC. REPIQUE, MORTERO GROUT, IMPERMEABILIZACION CON LONA ASFALTICA)</t>
  </si>
  <si>
    <t>PINTURA ACRILICA (PARA LOS 2 DEPOSITOS, CASETA DE CLORO Y MURO VERJA PERIMETRAL)</t>
  </si>
  <si>
    <t>PINTURA ANTICORROSIVA Y MANTENIMIENTO  (EN TAPAS REGISTROS, TUBERIAS,  VALVULAS Y PUERTA DE HIERRO  CASETA DE CLORO)</t>
  </si>
  <si>
    <t>INSTALACION BY PASS</t>
  </si>
  <si>
    <t xml:space="preserve">SUMINISTRO CODO 6" X 90 ACERO SCH 40 C/PROTECCION ANTICORROSIVA </t>
  </si>
  <si>
    <t xml:space="preserve">SUMINISTRO JUNTA MECANICA TIPO DRESSER 6" </t>
  </si>
  <si>
    <t>REGISTRO PARA VALVULA  EN BLOQUES (SEGUN DISEÑO)</t>
  </si>
  <si>
    <t>EXCAVACION MATERIAL COMPACTO  A MANO</t>
  </si>
  <si>
    <t>REPARACION VERJA PERIMETRAL (INC. ALAMBRE DE PUAS, ALAMBRE DULCE Y MANO DE OBRA)</t>
  </si>
  <si>
    <t>SUM. Y COLOC. PUERTA DE POLIMETAL  (INC. MARCO Y LLAVIN)</t>
  </si>
  <si>
    <t>LETREROS Y LOGOS DE INAPA</t>
  </si>
  <si>
    <t>SUB-TOTAL E</t>
  </si>
  <si>
    <t>F</t>
  </si>
  <si>
    <t>REPARACION DE SERVICIOS EXISTENTES</t>
  </si>
  <si>
    <t>DEMOLICION Y REPOSICION DE CONTENES Y ACERAS</t>
  </si>
  <si>
    <t>1.1.1</t>
  </si>
  <si>
    <t xml:space="preserve">DEMOLICION: </t>
  </si>
  <si>
    <t>1.1.1.1</t>
  </si>
  <si>
    <t>DE CONTENES Y ACERAS</t>
  </si>
  <si>
    <t>1.1.2</t>
  </si>
  <si>
    <t>REPOSICION DE:</t>
  </si>
  <si>
    <t>1.1.2.1</t>
  </si>
  <si>
    <t>ACERAS A=0.80M</t>
  </si>
  <si>
    <t>1.1.2.2</t>
  </si>
  <si>
    <t>CONTENES</t>
  </si>
  <si>
    <t>REPARACION DE AVERIAS EN TUBERIAS EXISTENTES</t>
  </si>
  <si>
    <t>1.2.1</t>
  </si>
  <si>
    <t>SUMINISTRO TUBERIAS</t>
  </si>
  <si>
    <t>1.2.1.1</t>
  </si>
  <si>
    <t xml:space="preserve">DE Ø1/2" PVC  (SCH-40)  </t>
  </si>
  <si>
    <t>1.2.1.2</t>
  </si>
  <si>
    <t>DE Ø3/4" PVC  (SCH-40)</t>
  </si>
  <si>
    <t>1.2.1.3</t>
  </si>
  <si>
    <t xml:space="preserve">DE Ø1" PVC  (SCH-40) </t>
  </si>
  <si>
    <t>1.2.1.4</t>
  </si>
  <si>
    <t xml:space="preserve">DE Ø2" PVC  (SCH-40) </t>
  </si>
  <si>
    <t>1.2.1.5</t>
  </si>
  <si>
    <t>DE Ø3" PVC SDR-26 C/ J.G</t>
  </si>
  <si>
    <t>1.2.2</t>
  </si>
  <si>
    <t>SUMINISTRO DE:</t>
  </si>
  <si>
    <t>1.2.2.1</t>
  </si>
  <si>
    <t>COUPLING  Ø1/2" PVC</t>
  </si>
  <si>
    <t>1.2.2.2</t>
  </si>
  <si>
    <t>COUPLING 3/4" PVC</t>
  </si>
  <si>
    <t>1.2.2.3</t>
  </si>
  <si>
    <t>COUPLING 1" PVC</t>
  </si>
  <si>
    <t>1.2.2.4</t>
  </si>
  <si>
    <t>COUPLING Ø2" PVC</t>
  </si>
  <si>
    <t>1.2.2.5</t>
  </si>
  <si>
    <t xml:space="preserve">JUNTA MECANICA TIPO DRESSER 3" ACERO </t>
  </si>
  <si>
    <t>1.2.3</t>
  </si>
  <si>
    <t>EQUIPOS</t>
  </si>
  <si>
    <t>1.2.3.1</t>
  </si>
  <si>
    <t>BOMBA DE ACHIQUE Ø3" (5,5 HP)</t>
  </si>
  <si>
    <t>1.2.4</t>
  </si>
  <si>
    <t>1.2.4.1</t>
  </si>
  <si>
    <t>MAESTRO PLOMERO (1H)</t>
  </si>
  <si>
    <t>DIA</t>
  </si>
  <si>
    <t>1.2.4.2</t>
  </si>
  <si>
    <t>PEON (2H)</t>
  </si>
  <si>
    <t>SUB-TOTAL  F</t>
  </si>
  <si>
    <t>Z</t>
  </si>
  <si>
    <t>VARIOS</t>
  </si>
  <si>
    <t>1</t>
  </si>
  <si>
    <t>VALLA ANUNCIANDO OBRA 16' X 10' IMPRESION FULL COLOR CONTENIENDO LOGO DE INAPA, NOMBRE DE PROYECTO Y CONTRATISTA. ESTRUCTURA EN TUBOS GALVANIZADOS 1 1/2"X 1 1/2" Y SOPORTES EN TUBO CUAD. 4" X 4"</t>
  </si>
  <si>
    <t>2</t>
  </si>
  <si>
    <t>CAMPAMENTO (INCLUYE ALQUILER DE CASA  O SOLAR CON CASETA DE MATERIALES CON (UN) BAÑO MOVIL)</t>
  </si>
  <si>
    <t>MES</t>
  </si>
  <si>
    <t>SUB-TOTAL Z</t>
  </si>
  <si>
    <t xml:space="preserve">SUB-TOTAL GENERAL </t>
  </si>
  <si>
    <t>SUB-TOTAL GENERAL</t>
  </si>
  <si>
    <t>HONORARIOS PROFESIONALES</t>
  </si>
  <si>
    <t>GASTOS ADMINISTRATIVOS</t>
  </si>
  <si>
    <t>SEG. SOC.,POLIZAS Y FZAS.</t>
  </si>
  <si>
    <t>TRANSPORTE</t>
  </si>
  <si>
    <t>LEY 6/86</t>
  </si>
  <si>
    <t>SUPERVISION</t>
  </si>
  <si>
    <t>ESTUDIO Y DISEÑO</t>
  </si>
  <si>
    <t>ITBIS ( LEY 07-2007)</t>
  </si>
  <si>
    <t>MANTENIMIENTO Y OPERACION SISTEMA DE INAPA</t>
  </si>
  <si>
    <t xml:space="preserve">CODIA </t>
  </si>
  <si>
    <t>DISEÑO Y TRAMITACION DE PLANOS ELECTRICOS</t>
  </si>
  <si>
    <t xml:space="preserve">INTERCONEXION CON EDENORTE </t>
  </si>
  <si>
    <t>TRANSPORTE DE POSTES</t>
  </si>
  <si>
    <t>IMPREVISTOS</t>
  </si>
  <si>
    <t xml:space="preserve">TOTAL GASTOS INDIRECTOS </t>
  </si>
  <si>
    <t>TOTAL GENERAL A CONTRATAR (RD$)</t>
  </si>
  <si>
    <t xml:space="preserve">IMPERMEABILIZANTE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</si>
</sst>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3" formatCode="_(* #,##0.00_);_(* \(#,##0.00\);_(* &quot;-&quot;??_);_(@_)"/>
    <numFmt numFmtId="164" formatCode="General_)"/>
    <numFmt numFmtId="165" formatCode="#,##0.00;[Red]#,##0.00"/>
    <numFmt numFmtId="166" formatCode="&quot;$&quot;#,##0.00;[Red]\-&quot;$&quot;#,##0.00"/>
    <numFmt numFmtId="167" formatCode="_-* #,##0.00_-;\-* #,##0.00_-;_-* &quot;-&quot;??_-;_-@_-"/>
    <numFmt numFmtId="168" formatCode="0.000"/>
    <numFmt numFmtId="169" formatCode="#,##0.0_);\(#,##0.0\)"/>
    <numFmt numFmtId="170" formatCode="0.0"/>
    <numFmt numFmtId="171" formatCode="#,##0.00\ &quot;€&quot;;[Red]\-#,##0.00\ &quot;€&quot;"/>
    <numFmt numFmtId="172" formatCode="[$RD$-1C0A]#,##0.00"/>
    <numFmt numFmtId="173" formatCode="#,##0;\-#,##0"/>
    <numFmt numFmtId="174" formatCode="_(* #,##0.00_);_(* \(#,##0.00\);_(* \-??_);_(@_)"/>
    <numFmt numFmtId="175" formatCode="#,##0.0;\-#,##0.0"/>
    <numFmt numFmtId="176" formatCode="_(&quot;$&quot;* #,##0.00_);_(&quot;$&quot;* \(#,##0.00\);_(&quot;$&quot;* &quot;-&quot;??_);_(@_)"/>
    <numFmt numFmtId="177" formatCode="0.0%"/>
    <numFmt numFmtId="178" formatCode="_-* #,##0.00\ _€_-;\-* #,##0.00\ _€_-;_-* &quot;-&quot;??\ _€_-;_-@_-"/>
    <numFmt numFmtId="179" formatCode="#,##0.00_ ;\-#,##0.00\ "/>
    <numFmt numFmtId="180" formatCode="_-* #,##0\ _€_-;\-* #,##0\ _€_-;_-* &quot;-&quot;\ _€_-;_-@_-"/>
    <numFmt numFmtId="181" formatCode="_-[$€-2]* #,##0.00_-;\-[$€-2]* #,##0.00_-;_-[$€-2]* &quot;-&quot;??_-"/>
    <numFmt numFmtId="182" formatCode="#."/>
    <numFmt numFmtId="183" formatCode="_-* #,##0.00\ &quot;Pts&quot;_-;\-* #,##0.00\ &quot;Pts&quot;_-;_-* &quot;-&quot;??\ &quot;Pts&quot;_-;_-@_-"/>
    <numFmt numFmtId="184" formatCode="_-* #,##0_-;\-* #,##0_-;_-* &quot;-&quot;_-;_-@_-"/>
    <numFmt numFmtId="185" formatCode="0.00_)"/>
  </numFmts>
  <fonts count="40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63"/>
      <name val="Arial"/>
      <family val="2"/>
    </font>
    <font>
      <sz val="12"/>
      <name val="Courier"/>
      <family val="3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8"/>
      <name val="Arial"/>
      <family val="2"/>
    </font>
    <font>
      <sz val="10"/>
      <color rgb="FFFF0000"/>
      <name val="Arial"/>
      <family val="2"/>
    </font>
    <font>
      <sz val="9.8000000000000007"/>
      <name val="Arial"/>
      <family val="2"/>
    </font>
    <font>
      <b/>
      <sz val="10"/>
      <color indexed="60"/>
      <name val="Arial"/>
      <family val="2"/>
    </font>
    <font>
      <b/>
      <sz val="10"/>
      <color indexed="10"/>
      <name val="Arial"/>
      <family val="2"/>
    </font>
    <font>
      <sz val="10"/>
      <color theme="0"/>
      <name val="Arial"/>
      <family val="2"/>
    </font>
    <font>
      <sz val="9"/>
      <name val="Arial"/>
      <family val="2"/>
    </font>
    <font>
      <b/>
      <sz val="10"/>
      <color theme="0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sz val="10"/>
      <name val="Times New Roman"/>
      <family val="1"/>
    </font>
    <font>
      <i/>
      <sz val="11"/>
      <color indexed="23"/>
      <name val="Calibri"/>
      <family val="2"/>
    </font>
    <font>
      <b/>
      <sz val="1"/>
      <color indexed="16"/>
      <name val="Courier"/>
      <family val="3"/>
    </font>
    <font>
      <sz val="1"/>
      <color indexed="16"/>
      <name val="Courier"/>
      <family val="3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0"/>
      <name val="Courier"/>
      <family val="3"/>
    </font>
    <font>
      <b/>
      <i/>
      <sz val="16"/>
      <name val="Helv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</fonts>
  <fills count="19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100">
    <xf numFmtId="0" fontId="0" fillId="0" borderId="0"/>
    <xf numFmtId="43" fontId="2" fillId="0" borderId="0" applyFont="0" applyFill="0" applyBorder="0" applyAlignment="0" applyProtection="0"/>
    <xf numFmtId="176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39" fontId="6" fillId="0" borderId="0"/>
    <xf numFmtId="0" fontId="3" fillId="0" borderId="0"/>
    <xf numFmtId="166" fontId="3" fillId="0" borderId="0" applyFont="0" applyFill="0" applyBorder="0" applyAlignment="0" applyProtection="0"/>
    <xf numFmtId="0" fontId="3" fillId="0" borderId="0"/>
    <xf numFmtId="0" fontId="3" fillId="0" borderId="0"/>
    <xf numFmtId="16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167" fontId="3" fillId="0" borderId="0" applyFont="0" applyFill="0" applyBorder="0" applyAlignment="0" applyProtection="0"/>
    <xf numFmtId="0" fontId="9" fillId="0" borderId="0"/>
    <xf numFmtId="167" fontId="9" fillId="0" borderId="0" applyFont="0" applyFill="0" applyBorder="0" applyAlignment="0" applyProtection="0"/>
    <xf numFmtId="174" fontId="3" fillId="0" borderId="0" applyFill="0" applyBorder="0" applyAlignment="0" applyProtection="0"/>
    <xf numFmtId="166" fontId="3" fillId="0" borderId="0" applyFont="0" applyFill="0" applyBorder="0" applyAlignment="0" applyProtection="0"/>
    <xf numFmtId="0" fontId="21" fillId="2" borderId="0" applyNumberFormat="0" applyBorder="0" applyAlignment="0" applyProtection="0"/>
    <xf numFmtId="0" fontId="21" fillId="3" borderId="0" applyNumberFormat="0" applyBorder="0" applyAlignment="0" applyProtection="0"/>
    <xf numFmtId="0" fontId="21" fillId="4" borderId="0" applyNumberFormat="0" applyBorder="0" applyAlignment="0" applyProtection="0"/>
    <xf numFmtId="0" fontId="21" fillId="5" borderId="0" applyNumberFormat="0" applyBorder="0" applyAlignment="0" applyProtection="0"/>
    <xf numFmtId="0" fontId="21" fillId="6" borderId="0" applyNumberFormat="0" applyBorder="0" applyAlignment="0" applyProtection="0"/>
    <xf numFmtId="0" fontId="21" fillId="4" borderId="0" applyNumberFormat="0" applyBorder="0" applyAlignment="0" applyProtection="0"/>
    <xf numFmtId="0" fontId="21" fillId="6" borderId="0" applyNumberFormat="0" applyBorder="0" applyAlignment="0" applyProtection="0"/>
    <xf numFmtId="0" fontId="21" fillId="3" borderId="0" applyNumberFormat="0" applyBorder="0" applyAlignment="0" applyProtection="0"/>
    <xf numFmtId="0" fontId="21" fillId="7" borderId="0" applyNumberFormat="0" applyBorder="0" applyAlignment="0" applyProtection="0"/>
    <xf numFmtId="0" fontId="21" fillId="8" borderId="0" applyNumberFormat="0" applyBorder="0" applyAlignment="0" applyProtection="0"/>
    <xf numFmtId="0" fontId="21" fillId="6" borderId="0" applyNumberFormat="0" applyBorder="0" applyAlignment="0" applyProtection="0"/>
    <xf numFmtId="0" fontId="21" fillId="4" borderId="0" applyNumberFormat="0" applyBorder="0" applyAlignment="0" applyProtection="0"/>
    <xf numFmtId="0" fontId="22" fillId="6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8" borderId="0" applyNumberFormat="0" applyBorder="0" applyAlignment="0" applyProtection="0"/>
    <xf numFmtId="0" fontId="22" fillId="6" borderId="0" applyNumberFormat="0" applyBorder="0" applyAlignment="0" applyProtection="0"/>
    <xf numFmtId="0" fontId="22" fillId="3" borderId="0" applyNumberFormat="0" applyBorder="0" applyAlignment="0" applyProtection="0"/>
    <xf numFmtId="0" fontId="22" fillId="11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3" fillId="15" borderId="0" applyNumberFormat="0" applyBorder="0" applyAlignment="0" applyProtection="0"/>
    <xf numFmtId="0" fontId="24" fillId="16" borderId="7" applyNumberFormat="0" applyAlignment="0" applyProtection="0"/>
    <xf numFmtId="0" fontId="25" fillId="17" borderId="8" applyNumberFormat="0" applyAlignment="0" applyProtection="0"/>
    <xf numFmtId="43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43" fontId="26" fillId="0" borderId="0" applyFont="0" applyFill="0" applyBorder="0" applyAlignment="0" applyProtection="0"/>
    <xf numFmtId="181" fontId="3" fillId="0" borderId="0" applyFont="0" applyFill="0" applyBorder="0" applyAlignment="0" applyProtection="0"/>
    <xf numFmtId="0" fontId="27" fillId="0" borderId="0" applyNumberFormat="0" applyFill="0" applyBorder="0" applyAlignment="0" applyProtection="0"/>
    <xf numFmtId="182" fontId="28" fillId="0" borderId="0">
      <protection locked="0"/>
    </xf>
    <xf numFmtId="182" fontId="29" fillId="0" borderId="0">
      <protection locked="0"/>
    </xf>
    <xf numFmtId="182" fontId="29" fillId="0" borderId="0">
      <protection locked="0"/>
    </xf>
    <xf numFmtId="182" fontId="29" fillId="0" borderId="0">
      <protection locked="0"/>
    </xf>
    <xf numFmtId="182" fontId="29" fillId="0" borderId="0">
      <protection locked="0"/>
    </xf>
    <xf numFmtId="182" fontId="29" fillId="0" borderId="0">
      <protection locked="0"/>
    </xf>
    <xf numFmtId="182" fontId="29" fillId="0" borderId="0">
      <protection locked="0"/>
    </xf>
    <xf numFmtId="0" fontId="30" fillId="6" borderId="0" applyNumberFormat="0" applyBorder="0" applyAlignment="0" applyProtection="0"/>
    <xf numFmtId="0" fontId="31" fillId="0" borderId="9" applyNumberFormat="0" applyFill="0" applyAlignment="0" applyProtection="0"/>
    <xf numFmtId="0" fontId="32" fillId="0" borderId="10" applyNumberFormat="0" applyFill="0" applyAlignment="0" applyProtection="0"/>
    <xf numFmtId="0" fontId="33" fillId="0" borderId="11" applyNumberFormat="0" applyFill="0" applyAlignment="0" applyProtection="0"/>
    <xf numFmtId="0" fontId="33" fillId="0" borderId="0" applyNumberFormat="0" applyFill="0" applyBorder="0" applyAlignment="0" applyProtection="0"/>
    <xf numFmtId="0" fontId="34" fillId="7" borderId="7" applyNumberFormat="0" applyAlignment="0" applyProtection="0"/>
    <xf numFmtId="0" fontId="35" fillId="0" borderId="12" applyNumberFormat="0" applyFill="0" applyAlignment="0" applyProtection="0"/>
    <xf numFmtId="168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8" fontId="3" fillId="0" borderId="0" applyFill="0" applyBorder="0" applyAlignment="0" applyProtection="0"/>
    <xf numFmtId="43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0" fontId="36" fillId="0" borderId="0"/>
    <xf numFmtId="185" fontId="3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39" fontId="6" fillId="0" borderId="0"/>
    <xf numFmtId="0" fontId="1" fillId="0" borderId="0"/>
    <xf numFmtId="0" fontId="3" fillId="0" borderId="0"/>
    <xf numFmtId="0" fontId="3" fillId="0" borderId="0"/>
    <xf numFmtId="0" fontId="21" fillId="0" borderId="0"/>
    <xf numFmtId="0" fontId="21" fillId="0" borderId="0"/>
    <xf numFmtId="0" fontId="3" fillId="4" borderId="13" applyNumberFormat="0" applyFont="0" applyAlignment="0" applyProtection="0"/>
    <xf numFmtId="0" fontId="38" fillId="16" borderId="14" applyNumberFormat="0" applyAlignment="0" applyProtection="0"/>
    <xf numFmtId="9" fontId="2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ill="0" applyBorder="0" applyAlignment="0" applyProtection="0"/>
    <xf numFmtId="0" fontId="39" fillId="0" borderId="0" applyNumberFormat="0" applyFill="0" applyBorder="0" applyAlignment="0" applyProtection="0"/>
    <xf numFmtId="0" fontId="35" fillId="0" borderId="0" applyNumberFormat="0" applyFill="0" applyBorder="0" applyAlignment="0" applyProtection="0"/>
  </cellStyleXfs>
  <cellXfs count="349">
    <xf numFmtId="0" fontId="0" fillId="0" borderId="0" xfId="0"/>
    <xf numFmtId="4" fontId="3" fillId="0" borderId="4" xfId="6" applyNumberFormat="1" applyFont="1" applyFill="1" applyBorder="1" applyAlignment="1">
      <alignment horizontal="right" vertical="center"/>
    </xf>
    <xf numFmtId="165" fontId="3" fillId="0" borderId="4" xfId="6" applyNumberFormat="1" applyFont="1" applyFill="1" applyBorder="1" applyAlignment="1">
      <alignment horizontal="right" vertical="center"/>
    </xf>
    <xf numFmtId="4" fontId="3" fillId="0" borderId="4" xfId="6" applyNumberFormat="1" applyFont="1" applyFill="1" applyBorder="1" applyAlignment="1">
      <alignment horizontal="right" vertical="center" wrapText="1"/>
    </xf>
    <xf numFmtId="167" fontId="3" fillId="0" borderId="0" xfId="7" applyNumberFormat="1" applyFont="1" applyFill="1" applyBorder="1" applyAlignment="1">
      <alignment vertical="center"/>
    </xf>
    <xf numFmtId="167" fontId="3" fillId="0" borderId="4" xfId="7" applyNumberFormat="1" applyFont="1" applyFill="1" applyBorder="1" applyAlignment="1">
      <alignment vertical="center"/>
    </xf>
    <xf numFmtId="165" fontId="3" fillId="0" borderId="0" xfId="0" applyNumberFormat="1" applyFont="1" applyFill="1" applyBorder="1" applyAlignment="1">
      <alignment horizontal="right"/>
    </xf>
    <xf numFmtId="39" fontId="3" fillId="0" borderId="0" xfId="11" applyNumberFormat="1" applyFont="1" applyFill="1" applyBorder="1"/>
    <xf numFmtId="165" fontId="13" fillId="0" borderId="0" xfId="0" applyNumberFormat="1" applyFont="1" applyFill="1" applyBorder="1" applyAlignment="1">
      <alignment horizontal="right"/>
    </xf>
    <xf numFmtId="2" fontId="3" fillId="0" borderId="4" xfId="0" applyNumberFormat="1" applyFont="1" applyFill="1" applyBorder="1" applyAlignment="1">
      <alignment horizontal="right"/>
    </xf>
    <xf numFmtId="0" fontId="7" fillId="0" borderId="4" xfId="0" applyFont="1" applyFill="1" applyBorder="1" applyAlignment="1">
      <alignment horizontal="center"/>
    </xf>
    <xf numFmtId="4" fontId="3" fillId="0" borderId="4" xfId="11" applyNumberFormat="1" applyFont="1" applyFill="1" applyBorder="1" applyAlignment="1"/>
    <xf numFmtId="4" fontId="3" fillId="0" borderId="4" xfId="0" applyNumberFormat="1" applyFont="1" applyFill="1" applyBorder="1" applyAlignment="1">
      <alignment horizontal="center"/>
    </xf>
    <xf numFmtId="4" fontId="3" fillId="0" borderId="4" xfId="0" applyNumberFormat="1" applyFont="1" applyFill="1" applyBorder="1" applyAlignment="1">
      <alignment horizontal="right"/>
    </xf>
    <xf numFmtId="4" fontId="7" fillId="0" borderId="4" xfId="0" applyNumberFormat="1" applyFont="1" applyFill="1" applyBorder="1" applyAlignment="1">
      <alignment horizontal="right"/>
    </xf>
    <xf numFmtId="1" fontId="7" fillId="0" borderId="4" xfId="12" applyNumberFormat="1" applyFont="1" applyFill="1" applyBorder="1" applyAlignment="1">
      <alignment horizontal="center" vertical="top"/>
    </xf>
    <xf numFmtId="39" fontId="7" fillId="0" borderId="4" xfId="0" applyNumberFormat="1" applyFont="1" applyFill="1" applyBorder="1" applyAlignment="1">
      <alignment vertical="top"/>
    </xf>
    <xf numFmtId="4" fontId="3" fillId="0" borderId="4" xfId="13" applyNumberFormat="1" applyFont="1" applyFill="1" applyBorder="1" applyAlignment="1">
      <alignment horizontal="right" vertical="top"/>
    </xf>
    <xf numFmtId="4" fontId="3" fillId="0" borderId="4" xfId="13" applyNumberFormat="1" applyFont="1" applyFill="1" applyBorder="1" applyAlignment="1">
      <alignment horizontal="center" vertical="top"/>
    </xf>
    <xf numFmtId="169" fontId="3" fillId="0" borderId="4" xfId="5" applyNumberFormat="1" applyFont="1" applyFill="1" applyBorder="1" applyAlignment="1">
      <alignment vertical="top" wrapText="1"/>
    </xf>
    <xf numFmtId="49" fontId="3" fillId="0" borderId="4" xfId="5" applyNumberFormat="1" applyFont="1" applyFill="1" applyBorder="1" applyAlignment="1">
      <alignment horizontal="left" vertical="center" wrapText="1"/>
    </xf>
    <xf numFmtId="4" fontId="3" fillId="0" borderId="4" xfId="6" applyNumberFormat="1" applyFont="1" applyFill="1" applyBorder="1" applyAlignment="1">
      <alignment horizontal="center" vertical="center"/>
    </xf>
    <xf numFmtId="169" fontId="7" fillId="0" borderId="4" xfId="5" applyNumberFormat="1" applyFont="1" applyFill="1" applyBorder="1" applyAlignment="1">
      <alignment horizontal="center" vertical="top" wrapText="1"/>
    </xf>
    <xf numFmtId="49" fontId="7" fillId="0" borderId="4" xfId="5" applyNumberFormat="1" applyFont="1" applyFill="1" applyBorder="1" applyAlignment="1">
      <alignment horizontal="left" vertical="center" wrapText="1"/>
    </xf>
    <xf numFmtId="37" fontId="7" fillId="0" borderId="4" xfId="5" applyNumberFormat="1" applyFont="1" applyFill="1" applyBorder="1" applyAlignment="1">
      <alignment vertical="top" wrapText="1"/>
    </xf>
    <xf numFmtId="37" fontId="3" fillId="0" borderId="4" xfId="5" applyNumberFormat="1" applyFont="1" applyFill="1" applyBorder="1" applyAlignment="1">
      <alignment vertical="top" wrapText="1"/>
    </xf>
    <xf numFmtId="173" fontId="3" fillId="0" borderId="4" xfId="0" applyNumberFormat="1" applyFont="1" applyFill="1" applyBorder="1" applyAlignment="1" applyProtection="1">
      <alignment horizontal="right" vertical="top" wrapText="1"/>
    </xf>
    <xf numFmtId="172" fontId="3" fillId="0" borderId="4" xfId="0" applyNumberFormat="1" applyFont="1" applyFill="1" applyBorder="1" applyAlignment="1">
      <alignment horizontal="left" vertical="top" wrapText="1"/>
    </xf>
    <xf numFmtId="4" fontId="3" fillId="0" borderId="4" xfId="0" applyNumberFormat="1" applyFont="1" applyFill="1" applyBorder="1" applyAlignment="1">
      <alignment vertical="top" wrapText="1"/>
    </xf>
    <xf numFmtId="4" fontId="3" fillId="0" borderId="4" xfId="0" applyNumberFormat="1" applyFont="1" applyFill="1" applyBorder="1" applyAlignment="1">
      <alignment horizontal="center" vertical="top"/>
    </xf>
    <xf numFmtId="4" fontId="3" fillId="0" borderId="4" xfId="0" applyNumberFormat="1" applyFont="1" applyFill="1" applyBorder="1" applyAlignment="1">
      <alignment vertical="top"/>
    </xf>
    <xf numFmtId="2" fontId="3" fillId="0" borderId="4" xfId="6" applyNumberFormat="1" applyFont="1" applyFill="1" applyBorder="1" applyAlignment="1">
      <alignment vertical="center"/>
    </xf>
    <xf numFmtId="0" fontId="3" fillId="0" borderId="4" xfId="6" applyFont="1" applyFill="1" applyBorder="1" applyAlignment="1">
      <alignment vertical="center"/>
    </xf>
    <xf numFmtId="177" fontId="3" fillId="0" borderId="4" xfId="3" applyNumberFormat="1" applyFont="1" applyFill="1" applyBorder="1" applyAlignment="1">
      <alignment vertical="center"/>
    </xf>
    <xf numFmtId="39" fontId="3" fillId="0" borderId="0" xfId="5" applyFont="1" applyFill="1" applyBorder="1"/>
    <xf numFmtId="39" fontId="3" fillId="0" borderId="4" xfId="5" applyFont="1" applyFill="1" applyBorder="1" applyAlignment="1">
      <alignment horizontal="right" vertical="center"/>
    </xf>
    <xf numFmtId="10" fontId="3" fillId="0" borderId="4" xfId="3" applyNumberFormat="1" applyFont="1" applyFill="1" applyBorder="1" applyAlignment="1">
      <alignment vertical="center"/>
    </xf>
    <xf numFmtId="167" fontId="3" fillId="0" borderId="0" xfId="20" applyNumberFormat="1" applyFont="1" applyFill="1" applyBorder="1" applyAlignment="1">
      <alignment vertical="center"/>
    </xf>
    <xf numFmtId="0" fontId="3" fillId="0" borderId="4" xfId="0" applyFont="1" applyFill="1" applyBorder="1" applyAlignment="1">
      <alignment horizontal="right" vertical="top"/>
    </xf>
    <xf numFmtId="0" fontId="3" fillId="0" borderId="4" xfId="0" applyFont="1" applyFill="1" applyBorder="1" applyAlignment="1">
      <alignment horizontal="right"/>
    </xf>
    <xf numFmtId="2" fontId="3" fillId="0" borderId="4" xfId="0" applyNumberFormat="1" applyFont="1" applyFill="1" applyBorder="1" applyAlignment="1">
      <alignment horizontal="center" vertical="top"/>
    </xf>
    <xf numFmtId="0" fontId="3" fillId="0" borderId="4" xfId="6" applyFont="1" applyFill="1" applyBorder="1" applyAlignment="1">
      <alignment horizontal="left" vertical="center"/>
    </xf>
    <xf numFmtId="43" fontId="3" fillId="0" borderId="4" xfId="1" applyFont="1" applyFill="1" applyBorder="1" applyAlignment="1">
      <alignment vertical="top"/>
    </xf>
    <xf numFmtId="43" fontId="0" fillId="0" borderId="4" xfId="11" applyFont="1" applyFill="1" applyBorder="1" applyAlignment="1">
      <alignment horizontal="center" vertical="center"/>
    </xf>
    <xf numFmtId="39" fontId="7" fillId="0" borderId="0" xfId="5" applyFont="1" applyFill="1" applyBorder="1" applyAlignment="1"/>
    <xf numFmtId="0" fontId="7" fillId="0" borderId="0" xfId="6" applyFont="1" applyFill="1" applyBorder="1" applyAlignment="1">
      <alignment vertical="center"/>
    </xf>
    <xf numFmtId="39" fontId="3" fillId="0" borderId="0" xfId="5" applyFont="1" applyFill="1"/>
    <xf numFmtId="0" fontId="3" fillId="0" borderId="0" xfId="0" applyFont="1" applyFill="1"/>
    <xf numFmtId="39" fontId="3" fillId="0" borderId="0" xfId="5" applyFont="1" applyFill="1" applyBorder="1" applyAlignment="1">
      <alignment vertical="center"/>
    </xf>
    <xf numFmtId="0" fontId="7" fillId="0" borderId="0" xfId="6" applyFont="1" applyFill="1" applyBorder="1" applyAlignment="1">
      <alignment horizontal="center" vertical="center"/>
    </xf>
    <xf numFmtId="0" fontId="3" fillId="0" borderId="0" xfId="6" applyFont="1" applyFill="1" applyBorder="1" applyAlignment="1">
      <alignment vertical="center" wrapText="1"/>
    </xf>
    <xf numFmtId="0" fontId="3" fillId="0" borderId="0" xfId="6" applyFont="1" applyFill="1" applyBorder="1" applyAlignment="1">
      <alignment vertical="center"/>
    </xf>
    <xf numFmtId="39" fontId="7" fillId="0" borderId="4" xfId="5" applyFont="1" applyFill="1" applyBorder="1" applyAlignment="1">
      <alignment horizontal="center" vertical="center" wrapText="1"/>
    </xf>
    <xf numFmtId="4" fontId="7" fillId="0" borderId="4" xfId="6" applyNumberFormat="1" applyFont="1" applyFill="1" applyBorder="1" applyAlignment="1">
      <alignment horizontal="center" vertical="center"/>
    </xf>
    <xf numFmtId="4" fontId="7" fillId="0" borderId="4" xfId="6" applyNumberFormat="1" applyFont="1" applyFill="1" applyBorder="1" applyAlignment="1">
      <alignment horizontal="right" vertical="center"/>
    </xf>
    <xf numFmtId="4" fontId="7" fillId="0" borderId="0" xfId="7" applyNumberFormat="1" applyFont="1" applyFill="1" applyBorder="1" applyAlignment="1">
      <alignment vertical="center"/>
    </xf>
    <xf numFmtId="37" fontId="7" fillId="0" borderId="4" xfId="5" applyNumberFormat="1" applyFont="1" applyFill="1" applyBorder="1" applyAlignment="1">
      <alignment horizontal="center" vertical="top" wrapText="1"/>
    </xf>
    <xf numFmtId="37" fontId="7" fillId="0" borderId="4" xfId="5" applyNumberFormat="1" applyFont="1" applyFill="1" applyBorder="1" applyAlignment="1">
      <alignment horizontal="right" vertical="center" wrapText="1"/>
    </xf>
    <xf numFmtId="4" fontId="8" fillId="0" borderId="4" xfId="6" applyNumberFormat="1" applyFont="1" applyFill="1" applyBorder="1" applyAlignment="1">
      <alignment horizontal="center" vertical="center"/>
    </xf>
    <xf numFmtId="37" fontId="3" fillId="0" borderId="4" xfId="5" applyNumberFormat="1" applyFont="1" applyFill="1" applyBorder="1" applyAlignment="1">
      <alignment horizontal="right" vertical="top" wrapText="1"/>
    </xf>
    <xf numFmtId="4" fontId="3" fillId="0" borderId="4" xfId="6" applyNumberFormat="1" applyFont="1" applyFill="1" applyBorder="1" applyAlignment="1">
      <alignment vertical="center"/>
    </xf>
    <xf numFmtId="4" fontId="9" fillId="0" borderId="4" xfId="6" applyNumberFormat="1" applyFont="1" applyFill="1" applyBorder="1" applyAlignment="1">
      <alignment vertical="center"/>
    </xf>
    <xf numFmtId="4" fontId="3" fillId="0" borderId="0" xfId="7" applyNumberFormat="1" applyFont="1" applyFill="1" applyBorder="1" applyAlignment="1">
      <alignment vertical="center"/>
    </xf>
    <xf numFmtId="168" fontId="3" fillId="0" borderId="0" xfId="6" applyNumberFormat="1" applyFont="1" applyFill="1" applyBorder="1" applyAlignment="1">
      <alignment vertical="center"/>
    </xf>
    <xf numFmtId="37" fontId="3" fillId="0" borderId="4" xfId="5" applyNumberFormat="1" applyFont="1" applyFill="1" applyBorder="1" applyAlignment="1">
      <alignment horizontal="right" vertical="center" wrapText="1"/>
    </xf>
    <xf numFmtId="0" fontId="0" fillId="0" borderId="4" xfId="0" applyFill="1" applyBorder="1" applyAlignment="1">
      <alignment wrapText="1"/>
    </xf>
    <xf numFmtId="37" fontId="7" fillId="0" borderId="4" xfId="5" applyNumberFormat="1" applyFont="1" applyFill="1" applyBorder="1" applyAlignment="1">
      <alignment horizontal="right" vertical="top" wrapText="1"/>
    </xf>
    <xf numFmtId="39" fontId="7" fillId="0" borderId="0" xfId="5" applyFont="1" applyFill="1" applyBorder="1"/>
    <xf numFmtId="39" fontId="7" fillId="0" borderId="0" xfId="5" applyFont="1" applyFill="1"/>
    <xf numFmtId="0" fontId="7" fillId="0" borderId="0" xfId="0" applyFont="1" applyFill="1"/>
    <xf numFmtId="169" fontId="3" fillId="0" borderId="4" xfId="5" applyNumberFormat="1" applyFont="1" applyFill="1" applyBorder="1" applyAlignment="1">
      <alignment horizontal="right" vertical="center" wrapText="1"/>
    </xf>
    <xf numFmtId="4" fontId="3" fillId="0" borderId="0" xfId="6" applyNumberFormat="1" applyFont="1" applyFill="1" applyBorder="1" applyAlignment="1">
      <alignment vertical="center"/>
    </xf>
    <xf numFmtId="0" fontId="0" fillId="0" borderId="4" xfId="0" applyFill="1" applyBorder="1"/>
    <xf numFmtId="4" fontId="0" fillId="0" borderId="4" xfId="0" applyNumberFormat="1" applyFill="1" applyBorder="1"/>
    <xf numFmtId="4" fontId="0" fillId="0" borderId="4" xfId="0" applyNumberFormat="1" applyFill="1" applyBorder="1" applyAlignment="1">
      <alignment horizontal="center"/>
    </xf>
    <xf numFmtId="0" fontId="0" fillId="0" borderId="4" xfId="0" applyFill="1" applyBorder="1" applyAlignment="1">
      <alignment vertical="top" wrapText="1"/>
    </xf>
    <xf numFmtId="49" fontId="10" fillId="0" borderId="4" xfId="5" applyNumberFormat="1" applyFont="1" applyFill="1" applyBorder="1" applyAlignment="1">
      <alignment horizontal="left" vertical="center" wrapText="1"/>
    </xf>
    <xf numFmtId="4" fontId="10" fillId="0" borderId="4" xfId="6" applyNumberFormat="1" applyFont="1" applyFill="1" applyBorder="1" applyAlignment="1">
      <alignment vertical="center"/>
    </xf>
    <xf numFmtId="4" fontId="7" fillId="0" borderId="4" xfId="6" applyNumberFormat="1" applyFont="1" applyFill="1" applyBorder="1" applyAlignment="1">
      <alignment vertical="center"/>
    </xf>
    <xf numFmtId="169" fontId="3" fillId="0" borderId="4" xfId="5" applyNumberFormat="1" applyFont="1" applyFill="1" applyBorder="1" applyAlignment="1">
      <alignment horizontal="right" vertical="top" wrapText="1"/>
    </xf>
    <xf numFmtId="0" fontId="3" fillId="0" borderId="4" xfId="0" applyFont="1" applyFill="1" applyBorder="1" applyAlignment="1">
      <alignment wrapText="1"/>
    </xf>
    <xf numFmtId="4" fontId="3" fillId="0" borderId="4" xfId="6" applyNumberFormat="1" applyFont="1" applyFill="1" applyBorder="1" applyAlignment="1">
      <alignment horizontal="right"/>
    </xf>
    <xf numFmtId="4" fontId="3" fillId="0" borderId="4" xfId="6" applyNumberFormat="1" applyFont="1" applyFill="1" applyBorder="1" applyAlignment="1">
      <alignment horizontal="center"/>
    </xf>
    <xf numFmtId="0" fontId="5" fillId="0" borderId="4" xfId="8" quotePrefix="1" applyFont="1" applyFill="1" applyBorder="1" applyAlignment="1">
      <alignment horizontal="left"/>
    </xf>
    <xf numFmtId="2" fontId="3" fillId="0" borderId="4" xfId="9" applyNumberFormat="1" applyFont="1" applyFill="1" applyBorder="1" applyAlignment="1"/>
    <xf numFmtId="0" fontId="5" fillId="0" borderId="4" xfId="8" applyFont="1" applyFill="1" applyBorder="1" applyAlignment="1">
      <alignment horizontal="center"/>
    </xf>
    <xf numFmtId="4" fontId="3" fillId="0" borderId="4" xfId="5" applyNumberFormat="1" applyFont="1" applyFill="1" applyBorder="1" applyAlignment="1">
      <alignment horizontal="center" vertical="center" wrapText="1"/>
    </xf>
    <xf numFmtId="4" fontId="3" fillId="0" borderId="4" xfId="5" applyNumberFormat="1" applyFont="1" applyFill="1" applyBorder="1" applyAlignment="1" applyProtection="1">
      <alignment vertical="center"/>
      <protection locked="0"/>
    </xf>
    <xf numFmtId="0" fontId="7" fillId="0" borderId="4" xfId="0" applyFont="1" applyFill="1" applyBorder="1"/>
    <xf numFmtId="4" fontId="3" fillId="0" borderId="0" xfId="0" applyNumberFormat="1" applyFont="1" applyFill="1" applyBorder="1" applyAlignment="1">
      <alignment horizontal="right"/>
    </xf>
    <xf numFmtId="43" fontId="3" fillId="0" borderId="0" xfId="6" applyNumberFormat="1" applyFont="1" applyFill="1" applyBorder="1" applyAlignment="1">
      <alignment vertical="center"/>
    </xf>
    <xf numFmtId="4" fontId="3" fillId="0" borderId="4" xfId="0" applyNumberFormat="1" applyFont="1" applyFill="1" applyBorder="1"/>
    <xf numFmtId="2" fontId="3" fillId="0" borderId="0" xfId="6" applyNumberFormat="1" applyFont="1" applyFill="1" applyBorder="1" applyAlignment="1">
      <alignment vertical="center"/>
    </xf>
    <xf numFmtId="39" fontId="3" fillId="0" borderId="0" xfId="5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4" xfId="0" applyFont="1" applyFill="1" applyBorder="1"/>
    <xf numFmtId="0" fontId="0" fillId="0" borderId="0" xfId="0" applyFill="1" applyBorder="1"/>
    <xf numFmtId="0" fontId="12" fillId="0" borderId="0" xfId="0" applyFont="1" applyFill="1" applyBorder="1"/>
    <xf numFmtId="0" fontId="0" fillId="0" borderId="0" xfId="0" applyFill="1"/>
    <xf numFmtId="0" fontId="0" fillId="0" borderId="4" xfId="0" applyFill="1" applyBorder="1" applyAlignment="1">
      <alignment vertical="center"/>
    </xf>
    <xf numFmtId="0" fontId="0" fillId="0" borderId="4" xfId="0" applyFill="1" applyBorder="1" applyAlignment="1">
      <alignment vertical="top"/>
    </xf>
    <xf numFmtId="4" fontId="0" fillId="0" borderId="4" xfId="0" applyNumberFormat="1" applyFill="1" applyBorder="1" applyAlignment="1">
      <alignment horizontal="right"/>
    </xf>
    <xf numFmtId="0" fontId="7" fillId="0" borderId="4" xfId="0" applyFont="1" applyFill="1" applyBorder="1" applyAlignment="1">
      <alignment vertical="top"/>
    </xf>
    <xf numFmtId="0" fontId="7" fillId="0" borderId="4" xfId="0" applyFont="1" applyFill="1" applyBorder="1" applyAlignment="1">
      <alignment wrapText="1"/>
    </xf>
    <xf numFmtId="4" fontId="3" fillId="0" borderId="0" xfId="6" applyNumberFormat="1" applyFont="1" applyFill="1" applyBorder="1" applyAlignment="1">
      <alignment horizontal="right" vertical="center"/>
    </xf>
    <xf numFmtId="4" fontId="0" fillId="0" borderId="4" xfId="0" applyNumberFormat="1" applyFill="1" applyBorder="1" applyAlignment="1">
      <alignment vertical="center"/>
    </xf>
    <xf numFmtId="4" fontId="0" fillId="0" borderId="4" xfId="0" applyNumberFormat="1" applyFill="1" applyBorder="1" applyAlignment="1">
      <alignment horizontal="center" vertical="center"/>
    </xf>
    <xf numFmtId="2" fontId="0" fillId="0" borderId="4" xfId="0" applyNumberFormat="1" applyFill="1" applyBorder="1" applyAlignment="1">
      <alignment vertical="top"/>
    </xf>
    <xf numFmtId="4" fontId="3" fillId="0" borderId="4" xfId="0" applyNumberFormat="1" applyFont="1" applyFill="1" applyBorder="1" applyAlignment="1">
      <alignment horizontal="right" vertical="center"/>
    </xf>
    <xf numFmtId="4" fontId="0" fillId="0" borderId="4" xfId="0" applyNumberFormat="1" applyFill="1" applyBorder="1" applyAlignment="1">
      <alignment horizontal="right" vertical="center"/>
    </xf>
    <xf numFmtId="4" fontId="7" fillId="0" borderId="4" xfId="0" applyNumberFormat="1" applyFont="1" applyFill="1" applyBorder="1" applyAlignment="1">
      <alignment horizontal="right" vertical="center"/>
    </xf>
    <xf numFmtId="4" fontId="7" fillId="0" borderId="4" xfId="0" applyNumberFormat="1" applyFont="1" applyFill="1" applyBorder="1" applyAlignment="1">
      <alignment horizontal="center" vertical="center"/>
    </xf>
    <xf numFmtId="0" fontId="7" fillId="0" borderId="0" xfId="0" applyFont="1" applyFill="1" applyBorder="1"/>
    <xf numFmtId="0" fontId="13" fillId="0" borderId="0" xfId="0" applyFont="1" applyFill="1" applyBorder="1"/>
    <xf numFmtId="4" fontId="3" fillId="0" borderId="0" xfId="0" applyNumberFormat="1" applyFont="1" applyFill="1" applyBorder="1"/>
    <xf numFmtId="0" fontId="3" fillId="0" borderId="0" xfId="0" applyFont="1" applyFill="1" applyBorder="1"/>
    <xf numFmtId="0" fontId="0" fillId="0" borderId="4" xfId="0" applyFill="1" applyBorder="1" applyAlignment="1">
      <alignment horizontal="right"/>
    </xf>
    <xf numFmtId="0" fontId="0" fillId="0" borderId="4" xfId="0" applyFill="1" applyBorder="1" applyAlignment="1">
      <alignment horizontal="right" vertical="top"/>
    </xf>
    <xf numFmtId="4" fontId="13" fillId="0" borderId="0" xfId="0" applyNumberFormat="1" applyFont="1" applyFill="1" applyBorder="1"/>
    <xf numFmtId="0" fontId="3" fillId="0" borderId="0" xfId="6" applyFont="1" applyFill="1" applyBorder="1" applyAlignment="1"/>
    <xf numFmtId="39" fontId="3" fillId="0" borderId="0" xfId="5" applyFont="1" applyFill="1" applyBorder="1" applyAlignment="1"/>
    <xf numFmtId="39" fontId="3" fillId="0" borderId="0" xfId="5" applyFont="1" applyFill="1" applyAlignment="1"/>
    <xf numFmtId="0" fontId="3" fillId="0" borderId="0" xfId="0" applyFont="1" applyFill="1" applyAlignment="1"/>
    <xf numFmtId="0" fontId="7" fillId="0" borderId="0" xfId="6" applyFont="1" applyFill="1" applyBorder="1" applyAlignment="1"/>
    <xf numFmtId="39" fontId="7" fillId="0" borderId="0" xfId="5" applyFont="1" applyFill="1" applyAlignment="1"/>
    <xf numFmtId="0" fontId="7" fillId="0" borderId="0" xfId="0" applyFont="1" applyFill="1" applyAlignment="1"/>
    <xf numFmtId="4" fontId="3" fillId="0" borderId="0" xfId="6" applyNumberFormat="1" applyFont="1" applyFill="1" applyBorder="1" applyAlignment="1"/>
    <xf numFmtId="0" fontId="3" fillId="0" borderId="4" xfId="0" applyFont="1" applyFill="1" applyBorder="1" applyAlignment="1">
      <alignment horizontal="left" vertical="top" wrapText="1"/>
    </xf>
    <xf numFmtId="0" fontId="7" fillId="0" borderId="4" xfId="0" applyFont="1" applyFill="1" applyBorder="1" applyAlignment="1">
      <alignment horizontal="right" vertical="top"/>
    </xf>
    <xf numFmtId="2" fontId="0" fillId="0" borderId="0" xfId="0" applyNumberFormat="1" applyFill="1" applyBorder="1"/>
    <xf numFmtId="170" fontId="3" fillId="0" borderId="4" xfId="0" applyNumberFormat="1" applyFont="1" applyFill="1" applyBorder="1" applyAlignment="1">
      <alignment horizontal="right" vertical="top" wrapText="1"/>
    </xf>
    <xf numFmtId="0" fontId="3" fillId="0" borderId="4" xfId="0" applyFont="1" applyFill="1" applyBorder="1" applyAlignment="1">
      <alignment vertical="top" wrapText="1"/>
    </xf>
    <xf numFmtId="4" fontId="3" fillId="0" borderId="4" xfId="0" applyNumberFormat="1" applyFont="1" applyFill="1" applyBorder="1" applyAlignment="1">
      <alignment wrapText="1"/>
    </xf>
    <xf numFmtId="4" fontId="3" fillId="0" borderId="4" xfId="0" applyNumberFormat="1" applyFont="1" applyFill="1" applyBorder="1" applyAlignment="1">
      <alignment horizontal="center" wrapText="1"/>
    </xf>
    <xf numFmtId="4" fontId="7" fillId="0" borderId="4" xfId="0" applyNumberFormat="1" applyFont="1" applyFill="1" applyBorder="1"/>
    <xf numFmtId="4" fontId="3" fillId="0" borderId="4" xfId="0" applyNumberFormat="1" applyFont="1" applyFill="1" applyBorder="1" applyAlignment="1">
      <alignment vertical="center"/>
    </xf>
    <xf numFmtId="4" fontId="3" fillId="0" borderId="4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right"/>
    </xf>
    <xf numFmtId="2" fontId="0" fillId="0" borderId="4" xfId="0" applyNumberFormat="1" applyFill="1" applyBorder="1"/>
    <xf numFmtId="4" fontId="0" fillId="0" borderId="4" xfId="0" applyNumberFormat="1" applyFill="1" applyBorder="1" applyAlignment="1"/>
    <xf numFmtId="4" fontId="3" fillId="0" borderId="4" xfId="0" applyNumberFormat="1" applyFont="1" applyFill="1" applyBorder="1" applyAlignment="1">
      <alignment horizontal="right" wrapText="1"/>
    </xf>
    <xf numFmtId="4" fontId="3" fillId="0" borderId="4" xfId="0" applyNumberFormat="1" applyFont="1" applyFill="1" applyBorder="1" applyAlignment="1">
      <alignment horizontal="right" vertical="center" wrapText="1"/>
    </xf>
    <xf numFmtId="4" fontId="3" fillId="0" borderId="4" xfId="0" applyNumberFormat="1" applyFont="1" applyFill="1" applyBorder="1" applyAlignment="1">
      <alignment vertical="center" wrapText="1"/>
    </xf>
    <xf numFmtId="0" fontId="7" fillId="0" borderId="4" xfId="0" applyFont="1" applyFill="1" applyBorder="1" applyAlignment="1">
      <alignment horizontal="center" vertical="top" wrapText="1"/>
    </xf>
    <xf numFmtId="4" fontId="7" fillId="0" borderId="4" xfId="0" applyNumberFormat="1" applyFont="1" applyFill="1" applyBorder="1" applyAlignment="1">
      <alignment wrapText="1"/>
    </xf>
    <xf numFmtId="4" fontId="3" fillId="0" borderId="4" xfId="0" applyNumberFormat="1" applyFont="1" applyFill="1" applyBorder="1" applyAlignment="1"/>
    <xf numFmtId="2" fontId="14" fillId="0" borderId="0" xfId="0" applyNumberFormat="1" applyFont="1" applyFill="1" applyBorder="1"/>
    <xf numFmtId="0" fontId="14" fillId="0" borderId="0" xfId="0" applyFont="1" applyFill="1" applyBorder="1"/>
    <xf numFmtId="0" fontId="3" fillId="0" borderId="0" xfId="0" applyFont="1" applyFill="1" applyBorder="1" applyAlignment="1">
      <alignment horizontal="right"/>
    </xf>
    <xf numFmtId="0" fontId="1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4" xfId="0" applyFont="1" applyFill="1" applyBorder="1" applyAlignment="1">
      <alignment vertical="top"/>
    </xf>
    <xf numFmtId="0" fontId="7" fillId="0" borderId="4" xfId="15" applyFont="1" applyFill="1" applyBorder="1" applyAlignment="1">
      <alignment horizontal="left"/>
    </xf>
    <xf numFmtId="165" fontId="3" fillId="0" borderId="4" xfId="15" applyNumberFormat="1" applyFont="1" applyFill="1" applyBorder="1"/>
    <xf numFmtId="165" fontId="3" fillId="0" borderId="4" xfId="15" applyNumberFormat="1" applyFont="1" applyFill="1" applyBorder="1" applyAlignment="1">
      <alignment horizontal="center"/>
    </xf>
    <xf numFmtId="0" fontId="0" fillId="0" borderId="4" xfId="0" applyFill="1" applyBorder="1" applyAlignment="1">
      <alignment horizontal="right" vertical="center"/>
    </xf>
    <xf numFmtId="0" fontId="3" fillId="0" borderId="4" xfId="15" applyFont="1" applyFill="1" applyBorder="1" applyAlignment="1">
      <alignment horizontal="left" wrapText="1"/>
    </xf>
    <xf numFmtId="0" fontId="3" fillId="0" borderId="4" xfId="15" applyFont="1" applyFill="1" applyBorder="1" applyAlignment="1">
      <alignment horizontal="left"/>
    </xf>
    <xf numFmtId="0" fontId="3" fillId="0" borderId="4" xfId="0" applyFont="1" applyFill="1" applyBorder="1" applyAlignment="1">
      <alignment vertical="center"/>
    </xf>
    <xf numFmtId="4" fontId="3" fillId="0" borderId="0" xfId="12" applyNumberFormat="1" applyFont="1" applyFill="1" applyBorder="1" applyAlignment="1" applyProtection="1">
      <alignment horizontal="right" wrapText="1"/>
      <protection locked="0"/>
    </xf>
    <xf numFmtId="4" fontId="14" fillId="0" borderId="0" xfId="0" applyNumberFormat="1" applyFont="1" applyFill="1" applyBorder="1"/>
    <xf numFmtId="4" fontId="15" fillId="0" borderId="4" xfId="0" applyNumberFormat="1" applyFont="1" applyFill="1" applyBorder="1" applyAlignment="1">
      <alignment horizontal="center" vertical="center"/>
    </xf>
    <xf numFmtId="37" fontId="3" fillId="0" borderId="4" xfId="5" applyNumberFormat="1" applyFont="1" applyFill="1" applyBorder="1" applyAlignment="1">
      <alignment vertical="top"/>
    </xf>
    <xf numFmtId="0" fontId="16" fillId="0" borderId="0" xfId="0" applyFont="1" applyFill="1" applyBorder="1"/>
    <xf numFmtId="0" fontId="17" fillId="0" borderId="0" xfId="0" applyFont="1" applyFill="1" applyBorder="1"/>
    <xf numFmtId="0" fontId="7" fillId="0" borderId="4" xfId="17" applyFont="1" applyFill="1" applyBorder="1" applyAlignment="1">
      <alignment horizontal="center" vertical="center" wrapText="1"/>
    </xf>
    <xf numFmtId="0" fontId="7" fillId="0" borderId="4" xfId="17" applyFont="1" applyFill="1" applyBorder="1" applyAlignment="1">
      <alignment vertical="center" wrapText="1"/>
    </xf>
    <xf numFmtId="4" fontId="3" fillId="0" borderId="4" xfId="18" applyNumberFormat="1" applyFont="1" applyFill="1" applyBorder="1" applyAlignment="1"/>
    <xf numFmtId="4" fontId="3" fillId="0" borderId="4" xfId="17" applyNumberFormat="1" applyFont="1" applyFill="1" applyBorder="1" applyAlignment="1">
      <alignment horizontal="center"/>
    </xf>
    <xf numFmtId="173" fontId="7" fillId="0" borderId="4" xfId="0" applyNumberFormat="1" applyFont="1" applyFill="1" applyBorder="1" applyAlignment="1">
      <alignment horizontal="right"/>
    </xf>
    <xf numFmtId="0" fontId="7" fillId="0" borderId="4" xfId="0" applyNumberFormat="1" applyFont="1" applyFill="1" applyBorder="1" applyAlignment="1">
      <alignment horizontal="left" wrapText="1"/>
    </xf>
    <xf numFmtId="4" fontId="3" fillId="0" borderId="4" xfId="12" applyNumberFormat="1" applyFont="1" applyFill="1" applyBorder="1" applyAlignment="1">
      <alignment horizontal="right" vertical="center" wrapText="1"/>
    </xf>
    <xf numFmtId="4" fontId="3" fillId="0" borderId="4" xfId="12" applyNumberFormat="1" applyFont="1" applyFill="1" applyBorder="1" applyAlignment="1">
      <alignment horizontal="center" vertical="center"/>
    </xf>
    <xf numFmtId="175" fontId="7" fillId="0" borderId="4" xfId="0" applyNumberFormat="1" applyFont="1" applyFill="1" applyBorder="1" applyAlignment="1">
      <alignment horizontal="right"/>
    </xf>
    <xf numFmtId="175" fontId="3" fillId="0" borderId="4" xfId="0" applyNumberFormat="1" applyFont="1" applyFill="1" applyBorder="1" applyAlignment="1">
      <alignment horizontal="right" vertical="top"/>
    </xf>
    <xf numFmtId="0" fontId="3" fillId="0" borderId="4" xfId="0" applyNumberFormat="1" applyFont="1" applyFill="1" applyBorder="1" applyAlignment="1">
      <alignment wrapText="1"/>
    </xf>
    <xf numFmtId="4" fontId="3" fillId="0" borderId="4" xfId="12" applyNumberFormat="1" applyFont="1" applyFill="1" applyBorder="1" applyAlignment="1" applyProtection="1">
      <alignment horizontal="right" wrapText="1"/>
      <protection locked="0"/>
    </xf>
    <xf numFmtId="175" fontId="7" fillId="0" borderId="4" xfId="0" applyNumberFormat="1" applyFont="1" applyFill="1" applyBorder="1" applyAlignment="1">
      <alignment horizontal="right" vertical="top"/>
    </xf>
    <xf numFmtId="0" fontId="7" fillId="0" borderId="4" xfId="0" applyNumberFormat="1" applyFont="1" applyFill="1" applyBorder="1" applyAlignment="1">
      <alignment wrapText="1"/>
    </xf>
    <xf numFmtId="4" fontId="7" fillId="0" borderId="4" xfId="0" applyNumberFormat="1" applyFont="1" applyFill="1" applyBorder="1" applyAlignment="1">
      <alignment horizontal="center"/>
    </xf>
    <xf numFmtId="4" fontId="7" fillId="0" borderId="4" xfId="12" applyNumberFormat="1" applyFont="1" applyFill="1" applyBorder="1" applyAlignment="1" applyProtection="1">
      <alignment horizontal="right" wrapText="1"/>
      <protection locked="0"/>
    </xf>
    <xf numFmtId="0" fontId="5" fillId="0" borderId="0" xfId="0" applyFont="1" applyFill="1" applyBorder="1"/>
    <xf numFmtId="0" fontId="5" fillId="0" borderId="0" xfId="0" applyFont="1" applyFill="1"/>
    <xf numFmtId="0" fontId="3" fillId="0" borderId="0" xfId="0" applyFont="1" applyFill="1" applyBorder="1" applyAlignment="1">
      <alignment vertical="top" wrapText="1"/>
    </xf>
    <xf numFmtId="0" fontId="3" fillId="0" borderId="0" xfId="0" applyFont="1" applyFill="1" applyAlignment="1">
      <alignment vertical="top" wrapText="1"/>
    </xf>
    <xf numFmtId="4" fontId="15" fillId="0" borderId="4" xfId="0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vertical="top" wrapText="1"/>
    </xf>
    <xf numFmtId="0" fontId="7" fillId="0" borderId="0" xfId="0" applyFont="1" applyFill="1" applyAlignment="1">
      <alignment vertical="top" wrapText="1"/>
    </xf>
    <xf numFmtId="4" fontId="0" fillId="0" borderId="0" xfId="0" applyNumberFormat="1" applyFill="1" applyBorder="1"/>
    <xf numFmtId="0" fontId="18" fillId="0" borderId="0" xfId="0" applyFont="1" applyFill="1" applyBorder="1" applyAlignment="1">
      <alignment vertical="center"/>
    </xf>
    <xf numFmtId="178" fontId="17" fillId="0" borderId="0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43" fontId="0" fillId="0" borderId="4" xfId="1" applyFont="1" applyFill="1" applyBorder="1"/>
    <xf numFmtId="0" fontId="0" fillId="0" borderId="4" xfId="0" applyFill="1" applyBorder="1" applyAlignment="1">
      <alignment horizontal="center" vertical="center"/>
    </xf>
    <xf numFmtId="4" fontId="0" fillId="0" borderId="6" xfId="0" applyNumberFormat="1" applyFill="1" applyBorder="1"/>
    <xf numFmtId="0" fontId="14" fillId="0" borderId="0" xfId="0" applyFont="1" applyFill="1" applyBorder="1" applyAlignment="1">
      <alignment horizontal="center"/>
    </xf>
    <xf numFmtId="165" fontId="3" fillId="0" borderId="0" xfId="0" applyNumberFormat="1" applyFont="1" applyFill="1" applyBorder="1"/>
    <xf numFmtId="165" fontId="3" fillId="0" borderId="0" xfId="0" applyNumberFormat="1" applyFont="1" applyFill="1" applyBorder="1" applyAlignment="1">
      <alignment horizontal="center"/>
    </xf>
    <xf numFmtId="4" fontId="3" fillId="0" borderId="0" xfId="11" applyNumberFormat="1" applyFont="1" applyFill="1" applyBorder="1"/>
    <xf numFmtId="4" fontId="7" fillId="0" borderId="0" xfId="11" applyNumberFormat="1" applyFont="1" applyFill="1" applyBorder="1"/>
    <xf numFmtId="43" fontId="3" fillId="0" borderId="0" xfId="11" applyFont="1" applyFill="1"/>
    <xf numFmtId="4" fontId="3" fillId="0" borderId="0" xfId="0" applyNumberFormat="1" applyFont="1" applyFill="1"/>
    <xf numFmtId="4" fontId="3" fillId="0" borderId="0" xfId="0" applyNumberFormat="1" applyFont="1" applyFill="1" applyAlignment="1">
      <alignment horizontal="right"/>
    </xf>
    <xf numFmtId="0" fontId="3" fillId="0" borderId="3" xfId="0" applyFont="1" applyFill="1" applyBorder="1"/>
    <xf numFmtId="0" fontId="7" fillId="0" borderId="1" xfId="6" applyFont="1" applyFill="1" applyBorder="1" applyAlignment="1">
      <alignment horizontal="center" vertical="center" wrapText="1"/>
    </xf>
    <xf numFmtId="4" fontId="7" fillId="0" borderId="1" xfId="6" applyNumberFormat="1" applyFont="1" applyFill="1" applyBorder="1" applyAlignment="1">
      <alignment horizontal="center" vertical="center" wrapText="1"/>
    </xf>
    <xf numFmtId="4" fontId="7" fillId="0" borderId="1" xfId="6" applyNumberFormat="1" applyFont="1" applyFill="1" applyBorder="1" applyAlignment="1">
      <alignment horizontal="right" vertical="center" wrapText="1"/>
    </xf>
    <xf numFmtId="0" fontId="7" fillId="0" borderId="1" xfId="6" applyFont="1" applyFill="1" applyBorder="1" applyAlignment="1">
      <alignment horizontal="center" vertical="center"/>
    </xf>
    <xf numFmtId="2" fontId="3" fillId="18" borderId="4" xfId="0" applyNumberFormat="1" applyFont="1" applyFill="1" applyBorder="1" applyAlignment="1">
      <alignment horizontal="right"/>
    </xf>
    <xf numFmtId="0" fontId="7" fillId="18" borderId="4" xfId="0" applyFont="1" applyFill="1" applyBorder="1" applyAlignment="1">
      <alignment horizontal="center"/>
    </xf>
    <xf numFmtId="4" fontId="3" fillId="18" borderId="4" xfId="11" applyNumberFormat="1" applyFont="1" applyFill="1" applyBorder="1" applyAlignment="1"/>
    <xf numFmtId="4" fontId="3" fillId="18" borderId="4" xfId="0" applyNumberFormat="1" applyFont="1" applyFill="1" applyBorder="1" applyAlignment="1">
      <alignment horizontal="center"/>
    </xf>
    <xf numFmtId="4" fontId="3" fillId="18" borderId="0" xfId="7" applyNumberFormat="1" applyFont="1" applyFill="1" applyBorder="1" applyAlignment="1">
      <alignment vertical="center"/>
    </xf>
    <xf numFmtId="0" fontId="3" fillId="18" borderId="0" xfId="6" applyFont="1" applyFill="1" applyBorder="1" applyAlignment="1"/>
    <xf numFmtId="39" fontId="3" fillId="18" borderId="0" xfId="5" applyFont="1" applyFill="1" applyBorder="1" applyAlignment="1"/>
    <xf numFmtId="39" fontId="3" fillId="18" borderId="0" xfId="5" applyFont="1" applyFill="1" applyAlignment="1"/>
    <xf numFmtId="0" fontId="3" fillId="18" borderId="0" xfId="0" applyFont="1" applyFill="1" applyAlignment="1"/>
    <xf numFmtId="0" fontId="0" fillId="0" borderId="4" xfId="0" applyFont="1" applyFill="1" applyBorder="1"/>
    <xf numFmtId="0" fontId="7" fillId="18" borderId="4" xfId="0" applyFont="1" applyFill="1" applyBorder="1"/>
    <xf numFmtId="4" fontId="7" fillId="18" borderId="4" xfId="0" applyNumberFormat="1" applyFont="1" applyFill="1" applyBorder="1"/>
    <xf numFmtId="0" fontId="7" fillId="18" borderId="0" xfId="6" applyFont="1" applyFill="1" applyBorder="1" applyAlignment="1"/>
    <xf numFmtId="39" fontId="7" fillId="18" borderId="0" xfId="5" applyFont="1" applyFill="1" applyBorder="1" applyAlignment="1"/>
    <xf numFmtId="39" fontId="7" fillId="18" borderId="0" xfId="5" applyFont="1" applyFill="1" applyAlignment="1"/>
    <xf numFmtId="0" fontId="7" fillId="18" borderId="0" xfId="0" applyFont="1" applyFill="1" applyAlignment="1"/>
    <xf numFmtId="0" fontId="0" fillId="18" borderId="4" xfId="0" applyFill="1" applyBorder="1"/>
    <xf numFmtId="4" fontId="0" fillId="18" borderId="4" xfId="0" applyNumberFormat="1" applyFill="1" applyBorder="1"/>
    <xf numFmtId="0" fontId="0" fillId="18" borderId="0" xfId="0" applyFill="1" applyBorder="1"/>
    <xf numFmtId="0" fontId="0" fillId="18" borderId="0" xfId="0" applyFill="1"/>
    <xf numFmtId="0" fontId="3" fillId="18" borderId="0" xfId="0" applyFont="1" applyFill="1" applyBorder="1" applyAlignment="1"/>
    <xf numFmtId="169" fontId="3" fillId="18" borderId="4" xfId="5" applyNumberFormat="1" applyFont="1" applyFill="1" applyBorder="1" applyAlignment="1">
      <alignment vertical="top" wrapText="1"/>
    </xf>
    <xf numFmtId="0" fontId="13" fillId="18" borderId="0" xfId="0" applyFont="1" applyFill="1" applyBorder="1"/>
    <xf numFmtId="4" fontId="3" fillId="18" borderId="0" xfId="6" applyNumberFormat="1" applyFont="1" applyFill="1" applyBorder="1" applyAlignment="1"/>
    <xf numFmtId="0" fontId="3" fillId="18" borderId="0" xfId="0" applyFont="1" applyFill="1" applyBorder="1"/>
    <xf numFmtId="0" fontId="3" fillId="18" borderId="0" xfId="0" applyFont="1" applyFill="1"/>
    <xf numFmtId="0" fontId="3" fillId="18" borderId="0" xfId="0" applyFont="1" applyFill="1" applyBorder="1" applyAlignment="1">
      <alignment vertical="center"/>
    </xf>
    <xf numFmtId="0" fontId="7" fillId="18" borderId="0" xfId="0" applyFont="1" applyFill="1" applyBorder="1" applyAlignment="1">
      <alignment vertical="top" wrapText="1"/>
    </xf>
    <xf numFmtId="0" fontId="7" fillId="18" borderId="0" xfId="0" applyFont="1" applyFill="1" applyAlignment="1">
      <alignment vertical="top" wrapText="1"/>
    </xf>
    <xf numFmtId="176" fontId="3" fillId="18" borderId="5" xfId="2" applyFont="1" applyFill="1" applyBorder="1" applyAlignment="1">
      <alignment vertical="center" wrapText="1"/>
    </xf>
    <xf numFmtId="176" fontId="7" fillId="18" borderId="5" xfId="2" applyFont="1" applyFill="1" applyBorder="1" applyAlignment="1">
      <alignment horizontal="center" vertical="center" wrapText="1"/>
    </xf>
    <xf numFmtId="4" fontId="3" fillId="18" borderId="5" xfId="6" applyNumberFormat="1" applyFont="1" applyFill="1" applyBorder="1" applyAlignment="1">
      <alignment horizontal="center" vertical="center"/>
    </xf>
    <xf numFmtId="4" fontId="3" fillId="18" borderId="5" xfId="6" applyNumberFormat="1" applyFont="1" applyFill="1" applyBorder="1" applyAlignment="1">
      <alignment vertical="center"/>
    </xf>
    <xf numFmtId="0" fontId="5" fillId="18" borderId="0" xfId="0" applyFont="1" applyFill="1" applyBorder="1"/>
    <xf numFmtId="0" fontId="5" fillId="18" borderId="0" xfId="0" applyFont="1" applyFill="1"/>
    <xf numFmtId="176" fontId="3" fillId="18" borderId="2" xfId="2" applyFont="1" applyFill="1" applyBorder="1" applyAlignment="1">
      <alignment vertical="center" wrapText="1"/>
    </xf>
    <xf numFmtId="176" fontId="7" fillId="18" borderId="2" xfId="2" applyFont="1" applyFill="1" applyBorder="1" applyAlignment="1">
      <alignment horizontal="center" vertical="center" wrapText="1"/>
    </xf>
    <xf numFmtId="4" fontId="3" fillId="18" borderId="2" xfId="6" applyNumberFormat="1" applyFont="1" applyFill="1" applyBorder="1" applyAlignment="1">
      <alignment vertical="center"/>
    </xf>
    <xf numFmtId="0" fontId="3" fillId="18" borderId="2" xfId="6" applyFont="1" applyFill="1" applyBorder="1" applyAlignment="1">
      <alignment vertical="center"/>
    </xf>
    <xf numFmtId="167" fontId="7" fillId="18" borderId="0" xfId="7" applyNumberFormat="1" applyFont="1" applyFill="1" applyBorder="1" applyAlignment="1">
      <alignment vertical="center"/>
    </xf>
    <xf numFmtId="4" fontId="0" fillId="18" borderId="0" xfId="0" applyNumberFormat="1" applyFill="1" applyBorder="1"/>
    <xf numFmtId="0" fontId="0" fillId="18" borderId="5" xfId="0" applyFill="1" applyBorder="1"/>
    <xf numFmtId="0" fontId="7" fillId="18" borderId="5" xfId="0" applyFont="1" applyFill="1" applyBorder="1" applyAlignment="1">
      <alignment horizontal="right"/>
    </xf>
    <xf numFmtId="4" fontId="7" fillId="18" borderId="6" xfId="0" applyNumberFormat="1" applyFont="1" applyFill="1" applyBorder="1"/>
    <xf numFmtId="4" fontId="14" fillId="18" borderId="0" xfId="0" applyNumberFormat="1" applyFont="1" applyFill="1" applyBorder="1"/>
    <xf numFmtId="0" fontId="7" fillId="18" borderId="4" xfId="0" applyFont="1" applyFill="1" applyBorder="1" applyAlignment="1">
      <alignment horizontal="right"/>
    </xf>
    <xf numFmtId="4" fontId="7" fillId="18" borderId="0" xfId="0" applyNumberFormat="1" applyFont="1" applyFill="1" applyBorder="1"/>
    <xf numFmtId="0" fontId="7" fillId="0" borderId="4" xfId="6" applyFont="1" applyFill="1" applyBorder="1" applyAlignment="1">
      <alignment horizontal="center" vertical="center"/>
    </xf>
    <xf numFmtId="0" fontId="4" fillId="0" borderId="0" xfId="4" applyFont="1" applyFill="1" applyBorder="1" applyAlignment="1" applyProtection="1">
      <alignment horizontal="center" vertical="top" wrapText="1"/>
      <protection locked="0"/>
    </xf>
    <xf numFmtId="164" fontId="4" fillId="0" borderId="0" xfId="0" applyNumberFormat="1" applyFont="1" applyFill="1" applyBorder="1" applyAlignment="1" applyProtection="1">
      <alignment vertical="top" wrapText="1"/>
      <protection locked="0"/>
    </xf>
    <xf numFmtId="0" fontId="5" fillId="0" borderId="0" xfId="4" applyFont="1" applyFill="1" applyBorder="1" applyAlignment="1" applyProtection="1">
      <alignment vertical="top" wrapText="1"/>
      <protection locked="0"/>
    </xf>
    <xf numFmtId="0" fontId="5" fillId="0" borderId="0" xfId="4" applyFont="1" applyFill="1" applyAlignment="1" applyProtection="1">
      <alignment vertical="top" wrapText="1"/>
      <protection locked="0"/>
    </xf>
    <xf numFmtId="39" fontId="3" fillId="0" borderId="0" xfId="5" applyFont="1" applyFill="1" applyBorder="1" applyProtection="1">
      <protection locked="0"/>
    </xf>
    <xf numFmtId="39" fontId="7" fillId="0" borderId="0" xfId="5" applyFont="1" applyFill="1" applyBorder="1" applyAlignment="1" applyProtection="1">
      <protection locked="0"/>
    </xf>
    <xf numFmtId="4" fontId="7" fillId="0" borderId="0" xfId="5" applyNumberFormat="1" applyFont="1" applyFill="1" applyBorder="1" applyAlignment="1" applyProtection="1">
      <protection locked="0"/>
    </xf>
    <xf numFmtId="39" fontId="8" fillId="0" borderId="0" xfId="5" applyFont="1" applyFill="1" applyBorder="1" applyProtection="1">
      <protection locked="0"/>
    </xf>
    <xf numFmtId="4" fontId="8" fillId="0" borderId="0" xfId="5" applyNumberFormat="1" applyFont="1" applyFill="1" applyBorder="1" applyAlignment="1" applyProtection="1">
      <alignment horizontal="right"/>
      <protection locked="0"/>
    </xf>
    <xf numFmtId="0" fontId="7" fillId="0" borderId="0" xfId="6" applyFont="1" applyFill="1" applyBorder="1" applyAlignment="1" applyProtection="1">
      <alignment vertical="center"/>
      <protection locked="0"/>
    </xf>
    <xf numFmtId="39" fontId="3" fillId="0" borderId="0" xfId="5" applyFont="1" applyFill="1" applyProtection="1">
      <protection locked="0"/>
    </xf>
    <xf numFmtId="0" fontId="3" fillId="0" borderId="0" xfId="0" applyFont="1" applyFill="1" applyProtection="1">
      <protection locked="0"/>
    </xf>
    <xf numFmtId="39" fontId="3" fillId="0" borderId="0" xfId="5" applyFont="1" applyFill="1" applyBorder="1" applyAlignment="1" applyProtection="1">
      <alignment horizontal="left" wrapText="1"/>
      <protection locked="0"/>
    </xf>
    <xf numFmtId="37" fontId="3" fillId="0" borderId="0" xfId="5" applyNumberFormat="1" applyFont="1" applyFill="1" applyBorder="1" applyAlignment="1" applyProtection="1">
      <alignment horizontal="left"/>
      <protection locked="0"/>
    </xf>
    <xf numFmtId="39" fontId="3" fillId="0" borderId="0" xfId="5" applyFont="1" applyFill="1" applyBorder="1" applyAlignment="1" applyProtection="1">
      <alignment vertical="center"/>
      <protection locked="0"/>
    </xf>
    <xf numFmtId="4" fontId="3" fillId="0" borderId="0" xfId="5" applyNumberFormat="1" applyFont="1" applyFill="1" applyBorder="1" applyAlignment="1" applyProtection="1">
      <alignment horizontal="right"/>
      <protection locked="0"/>
    </xf>
    <xf numFmtId="37" fontId="7" fillId="0" borderId="0" xfId="5" applyNumberFormat="1" applyFont="1" applyFill="1" applyBorder="1" applyAlignment="1" applyProtection="1">
      <alignment horizontal="left"/>
      <protection locked="0"/>
    </xf>
    <xf numFmtId="4" fontId="7" fillId="0" borderId="0" xfId="5" applyNumberFormat="1" applyFont="1" applyFill="1" applyBorder="1" applyAlignment="1" applyProtection="1">
      <alignment horizontal="left"/>
      <protection locked="0"/>
    </xf>
    <xf numFmtId="4" fontId="3" fillId="0" borderId="4" xfId="6" applyNumberFormat="1" applyFont="1" applyFill="1" applyBorder="1" applyAlignment="1" applyProtection="1">
      <alignment horizontal="right" vertical="center" wrapText="1"/>
      <protection locked="0"/>
    </xf>
    <xf numFmtId="167" fontId="3" fillId="0" borderId="4" xfId="7" applyNumberFormat="1" applyFont="1" applyFill="1" applyBorder="1" applyAlignment="1" applyProtection="1">
      <alignment vertical="center"/>
      <protection locked="0"/>
    </xf>
    <xf numFmtId="4" fontId="7" fillId="0" borderId="4" xfId="6" applyNumberFormat="1" applyFont="1" applyFill="1" applyBorder="1" applyAlignment="1" applyProtection="1">
      <alignment horizontal="right" vertical="center"/>
      <protection locked="0"/>
    </xf>
    <xf numFmtId="4" fontId="7" fillId="0" borderId="4" xfId="7" applyNumberFormat="1" applyFont="1" applyFill="1" applyBorder="1" applyAlignment="1" applyProtection="1">
      <alignment vertical="center"/>
      <protection locked="0"/>
    </xf>
    <xf numFmtId="165" fontId="3" fillId="0" borderId="4" xfId="6" applyNumberFormat="1" applyFont="1" applyFill="1" applyBorder="1" applyAlignment="1" applyProtection="1">
      <alignment vertical="center"/>
      <protection locked="0"/>
    </xf>
    <xf numFmtId="4" fontId="3" fillId="0" borderId="4" xfId="7" applyNumberFormat="1" applyFont="1" applyFill="1" applyBorder="1" applyAlignment="1" applyProtection="1">
      <alignment vertical="center"/>
      <protection locked="0"/>
    </xf>
    <xf numFmtId="165" fontId="7" fillId="0" borderId="4" xfId="6" applyNumberFormat="1" applyFont="1" applyFill="1" applyBorder="1" applyAlignment="1" applyProtection="1">
      <alignment horizontal="right" vertical="center"/>
      <protection locked="0"/>
    </xf>
    <xf numFmtId="165" fontId="3" fillId="0" borderId="4" xfId="6" applyNumberFormat="1" applyFont="1" applyFill="1" applyBorder="1" applyAlignment="1" applyProtection="1">
      <alignment horizontal="right" vertical="center"/>
      <protection locked="0"/>
    </xf>
    <xf numFmtId="165" fontId="0" fillId="0" borderId="4" xfId="0" applyNumberFormat="1" applyFill="1" applyBorder="1" applyProtection="1">
      <protection locked="0"/>
    </xf>
    <xf numFmtId="165" fontId="3" fillId="0" borderId="4" xfId="0" applyNumberFormat="1" applyFont="1" applyFill="1" applyBorder="1" applyAlignment="1" applyProtection="1">
      <alignment horizontal="right" vertical="center"/>
      <protection locked="0"/>
    </xf>
    <xf numFmtId="165" fontId="10" fillId="0" borderId="4" xfId="6" applyNumberFormat="1" applyFont="1" applyFill="1" applyBorder="1" applyAlignment="1" applyProtection="1">
      <alignment vertical="center"/>
      <protection locked="0"/>
    </xf>
    <xf numFmtId="4" fontId="10" fillId="0" borderId="4" xfId="7" applyNumberFormat="1" applyFont="1" applyFill="1" applyBorder="1" applyAlignment="1" applyProtection="1">
      <alignment vertical="center"/>
      <protection locked="0"/>
    </xf>
    <xf numFmtId="165" fontId="7" fillId="0" borderId="4" xfId="6" applyNumberFormat="1" applyFont="1" applyFill="1" applyBorder="1" applyAlignment="1" applyProtection="1">
      <alignment vertical="center"/>
      <protection locked="0"/>
    </xf>
    <xf numFmtId="165" fontId="3" fillId="0" borderId="4" xfId="6" applyNumberFormat="1" applyFont="1" applyFill="1" applyBorder="1" applyAlignment="1" applyProtection="1">
      <alignment horizontal="right"/>
      <protection locked="0"/>
    </xf>
    <xf numFmtId="4" fontId="3" fillId="0" borderId="4" xfId="7" applyNumberFormat="1" applyFont="1" applyFill="1" applyBorder="1" applyAlignment="1" applyProtection="1">
      <protection locked="0"/>
    </xf>
    <xf numFmtId="165" fontId="3" fillId="0" borderId="4" xfId="8" applyNumberFormat="1" applyFont="1" applyFill="1" applyBorder="1" applyAlignment="1" applyProtection="1">
      <alignment horizontal="right"/>
      <protection locked="0"/>
    </xf>
    <xf numFmtId="165" fontId="3" fillId="0" borderId="4" xfId="5" applyNumberFormat="1" applyFont="1" applyFill="1" applyBorder="1" applyAlignment="1" applyProtection="1">
      <alignment horizontal="right" vertical="center"/>
      <protection locked="0"/>
    </xf>
    <xf numFmtId="4" fontId="3" fillId="0" borderId="4" xfId="10" applyNumberFormat="1" applyFont="1" applyFill="1" applyBorder="1" applyAlignment="1" applyProtection="1">
      <protection locked="0"/>
    </xf>
    <xf numFmtId="4" fontId="0" fillId="0" borderId="4" xfId="0" applyNumberFormat="1" applyFill="1" applyBorder="1" applyProtection="1">
      <protection locked="0"/>
    </xf>
    <xf numFmtId="165" fontId="0" fillId="0" borderId="4" xfId="0" applyNumberFormat="1" applyFill="1" applyBorder="1" applyAlignment="1" applyProtection="1">
      <alignment horizontal="right"/>
      <protection locked="0"/>
    </xf>
    <xf numFmtId="4" fontId="0" fillId="0" borderId="4" xfId="0" applyNumberFormat="1" applyFill="1" applyBorder="1" applyAlignment="1" applyProtection="1">
      <alignment horizontal="right"/>
      <protection locked="0"/>
    </xf>
    <xf numFmtId="165" fontId="3" fillId="0" borderId="4" xfId="0" applyNumberFormat="1" applyFont="1" applyFill="1" applyBorder="1" applyAlignment="1" applyProtection="1">
      <alignment vertical="center"/>
      <protection locked="0"/>
    </xf>
    <xf numFmtId="4" fontId="3" fillId="0" borderId="4" xfId="10" applyNumberFormat="1" applyFont="1" applyFill="1" applyBorder="1" applyAlignment="1" applyProtection="1">
      <alignment vertical="center"/>
      <protection locked="0"/>
    </xf>
    <xf numFmtId="165" fontId="0" fillId="0" borderId="4" xfId="0" applyNumberFormat="1" applyFill="1" applyBorder="1" applyAlignment="1" applyProtection="1">
      <alignment vertical="center"/>
      <protection locked="0"/>
    </xf>
    <xf numFmtId="4" fontId="0" fillId="0" borderId="4" xfId="0" applyNumberFormat="1" applyFill="1" applyBorder="1" applyAlignment="1" applyProtection="1">
      <alignment vertical="center"/>
      <protection locked="0"/>
    </xf>
    <xf numFmtId="165" fontId="0" fillId="0" borderId="4" xfId="0" applyNumberFormat="1" applyFill="1" applyBorder="1" applyAlignment="1" applyProtection="1">
      <alignment horizontal="right" vertical="center"/>
      <protection locked="0"/>
    </xf>
    <xf numFmtId="4" fontId="0" fillId="0" borderId="4" xfId="0" applyNumberFormat="1" applyFill="1" applyBorder="1" applyAlignment="1" applyProtection="1">
      <alignment horizontal="right" vertical="center"/>
      <protection locked="0"/>
    </xf>
    <xf numFmtId="165" fontId="7" fillId="0" borderId="4" xfId="0" applyNumberFormat="1" applyFont="1" applyFill="1" applyBorder="1" applyAlignment="1" applyProtection="1">
      <alignment horizontal="right" vertical="center"/>
      <protection locked="0"/>
    </xf>
    <xf numFmtId="4" fontId="7" fillId="0" borderId="4" xfId="0" applyNumberFormat="1" applyFont="1" applyFill="1" applyBorder="1" applyAlignment="1" applyProtection="1">
      <alignment horizontal="right" vertical="center"/>
      <protection locked="0"/>
    </xf>
    <xf numFmtId="4" fontId="3" fillId="18" borderId="4" xfId="0" applyNumberFormat="1" applyFont="1" applyFill="1" applyBorder="1" applyAlignment="1" applyProtection="1">
      <alignment horizontal="right"/>
      <protection locked="0"/>
    </xf>
    <xf numFmtId="4" fontId="7" fillId="18" borderId="4" xfId="0" applyNumberFormat="1" applyFont="1" applyFill="1" applyBorder="1" applyAlignment="1" applyProtection="1">
      <alignment horizontal="right"/>
      <protection locked="0"/>
    </xf>
    <xf numFmtId="4" fontId="3" fillId="0" borderId="4" xfId="0" applyNumberFormat="1" applyFont="1" applyFill="1" applyBorder="1" applyAlignment="1" applyProtection="1">
      <alignment horizontal="right"/>
      <protection locked="0"/>
    </xf>
    <xf numFmtId="4" fontId="7" fillId="0" borderId="4" xfId="0" applyNumberFormat="1" applyFont="1" applyFill="1" applyBorder="1" applyAlignment="1" applyProtection="1">
      <alignment horizontal="right"/>
      <protection locked="0"/>
    </xf>
    <xf numFmtId="4" fontId="3" fillId="0" borderId="4" xfId="0" applyNumberFormat="1" applyFont="1" applyFill="1" applyBorder="1" applyProtection="1">
      <protection locked="0"/>
    </xf>
    <xf numFmtId="4" fontId="3" fillId="0" borderId="4" xfId="0" applyNumberFormat="1" applyFont="1" applyFill="1" applyBorder="1" applyAlignment="1" applyProtection="1">
      <alignment wrapText="1"/>
      <protection locked="0"/>
    </xf>
    <xf numFmtId="4" fontId="7" fillId="0" borderId="4" xfId="0" applyNumberFormat="1" applyFont="1" applyFill="1" applyBorder="1" applyProtection="1">
      <protection locked="0"/>
    </xf>
    <xf numFmtId="4" fontId="3" fillId="0" borderId="4" xfId="0" applyNumberFormat="1" applyFont="1" applyFill="1" applyBorder="1" applyAlignment="1" applyProtection="1">
      <alignment vertical="center"/>
      <protection locked="0"/>
    </xf>
    <xf numFmtId="4" fontId="7" fillId="18" borderId="4" xfId="0" applyNumberFormat="1" applyFont="1" applyFill="1" applyBorder="1" applyProtection="1">
      <protection locked="0"/>
    </xf>
    <xf numFmtId="4" fontId="3" fillId="0" borderId="4" xfId="13" applyNumberFormat="1" applyFont="1" applyFill="1" applyBorder="1" applyAlignment="1" applyProtection="1">
      <alignment horizontal="right" vertical="top"/>
      <protection locked="0"/>
    </xf>
    <xf numFmtId="4" fontId="3" fillId="0" borderId="4" xfId="10" applyNumberFormat="1" applyFont="1" applyFill="1" applyBorder="1" applyAlignment="1" applyProtection="1">
      <alignment vertical="top" wrapText="1"/>
      <protection locked="0"/>
    </xf>
    <xf numFmtId="4" fontId="3" fillId="0" borderId="4" xfId="0" applyNumberFormat="1" applyFont="1" applyFill="1" applyBorder="1" applyAlignment="1" applyProtection="1">
      <alignment vertical="top"/>
      <protection locked="0"/>
    </xf>
    <xf numFmtId="4" fontId="0" fillId="0" borderId="4" xfId="0" applyNumberFormat="1" applyFill="1" applyBorder="1" applyAlignment="1" applyProtection="1">
      <protection locked="0"/>
    </xf>
    <xf numFmtId="4" fontId="3" fillId="0" borderId="4" xfId="10" applyNumberFormat="1" applyFont="1" applyFill="1" applyBorder="1" applyAlignment="1" applyProtection="1">
      <alignment horizontal="right"/>
      <protection locked="0"/>
    </xf>
    <xf numFmtId="4" fontId="3" fillId="0" borderId="4" xfId="10" applyNumberFormat="1" applyFont="1" applyFill="1" applyBorder="1" applyAlignment="1" applyProtection="1">
      <alignment horizontal="right" vertical="center" wrapText="1"/>
      <protection locked="0"/>
    </xf>
    <xf numFmtId="4" fontId="3" fillId="0" borderId="4" xfId="10" applyNumberFormat="1" applyFont="1" applyFill="1" applyBorder="1" applyAlignment="1" applyProtection="1">
      <alignment horizontal="right" vertical="center"/>
      <protection locked="0"/>
    </xf>
    <xf numFmtId="4" fontId="3" fillId="0" borderId="4" xfId="14" applyNumberFormat="1" applyFont="1" applyFill="1" applyBorder="1" applyAlignment="1" applyProtection="1">
      <alignment horizontal="right" vertical="center" wrapText="1"/>
      <protection locked="0"/>
    </xf>
    <xf numFmtId="4" fontId="3" fillId="0" borderId="4" xfId="14" applyNumberFormat="1" applyFont="1" applyFill="1" applyBorder="1" applyAlignment="1" applyProtection="1">
      <alignment horizontal="right" wrapText="1"/>
      <protection locked="0"/>
    </xf>
    <xf numFmtId="4" fontId="0" fillId="18" borderId="4" xfId="0" applyNumberFormat="1" applyFill="1" applyBorder="1" applyProtection="1">
      <protection locked="0"/>
    </xf>
    <xf numFmtId="4" fontId="7" fillId="0" borderId="4" xfId="0" applyNumberFormat="1" applyFont="1" applyFill="1" applyBorder="1" applyAlignment="1" applyProtection="1">
      <alignment wrapText="1"/>
      <protection locked="0"/>
    </xf>
    <xf numFmtId="4" fontId="3" fillId="0" borderId="4" xfId="0" applyNumberFormat="1" applyFont="1" applyFill="1" applyBorder="1" applyAlignment="1" applyProtection="1">
      <protection locked="0"/>
    </xf>
    <xf numFmtId="165" fontId="3" fillId="0" borderId="4" xfId="15" applyNumberFormat="1" applyFont="1" applyFill="1" applyBorder="1" applyProtection="1">
      <protection locked="0"/>
    </xf>
    <xf numFmtId="4" fontId="7" fillId="0" borderId="4" xfId="15" applyNumberFormat="1" applyFont="1" applyFill="1" applyBorder="1" applyProtection="1">
      <protection locked="0"/>
    </xf>
    <xf numFmtId="4" fontId="3" fillId="0" borderId="4" xfId="15" applyNumberFormat="1" applyFont="1" applyFill="1" applyBorder="1" applyProtection="1">
      <protection locked="0"/>
    </xf>
    <xf numFmtId="4" fontId="3" fillId="0" borderId="4" xfId="16" applyNumberFormat="1" applyFont="1" applyFill="1" applyBorder="1" applyAlignment="1" applyProtection="1">
      <alignment horizontal="right" vertical="top"/>
      <protection locked="0"/>
    </xf>
    <xf numFmtId="4" fontId="3" fillId="0" borderId="4" xfId="16" applyNumberFormat="1" applyFont="1" applyFill="1" applyBorder="1" applyAlignment="1" applyProtection="1">
      <alignment horizontal="right" vertical="center"/>
      <protection locked="0"/>
    </xf>
    <xf numFmtId="4" fontId="3" fillId="0" borderId="4" xfId="6" applyNumberFormat="1" applyFont="1" applyFill="1" applyBorder="1" applyAlignment="1" applyProtection="1">
      <alignment horizontal="right" vertical="center"/>
      <protection locked="0"/>
    </xf>
    <xf numFmtId="4" fontId="3" fillId="0" borderId="4" xfId="17" applyNumberFormat="1" applyFont="1" applyFill="1" applyBorder="1" applyAlignment="1" applyProtection="1">
      <protection locked="0"/>
    </xf>
    <xf numFmtId="4" fontId="3" fillId="0" borderId="4" xfId="16" applyNumberFormat="1" applyFont="1" applyFill="1" applyBorder="1" applyAlignment="1" applyProtection="1">
      <alignment wrapText="1"/>
      <protection locked="0"/>
    </xf>
    <xf numFmtId="4" fontId="3" fillId="0" borderId="4" xfId="12" applyNumberFormat="1" applyFont="1" applyFill="1" applyBorder="1" applyAlignment="1" applyProtection="1">
      <alignment horizontal="right" vertical="center" wrapText="1"/>
      <protection locked="0"/>
    </xf>
    <xf numFmtId="4" fontId="3" fillId="0" borderId="4" xfId="19" applyNumberFormat="1" applyFont="1" applyFill="1" applyBorder="1" applyAlignment="1" applyProtection="1">
      <alignment horizontal="right" vertical="top" wrapText="1"/>
      <protection locked="0"/>
    </xf>
    <xf numFmtId="4" fontId="3" fillId="0" borderId="4" xfId="19" applyNumberFormat="1" applyFont="1" applyFill="1" applyBorder="1" applyAlignment="1" applyProtection="1">
      <alignment horizontal="right" wrapText="1"/>
      <protection locked="0"/>
    </xf>
    <xf numFmtId="4" fontId="7" fillId="0" borderId="4" xfId="19" applyNumberFormat="1" applyFont="1" applyFill="1" applyBorder="1" applyAlignment="1" applyProtection="1">
      <alignment horizontal="right" wrapText="1"/>
      <protection locked="0"/>
    </xf>
    <xf numFmtId="4" fontId="3" fillId="18" borderId="5" xfId="6" applyNumberFormat="1" applyFont="1" applyFill="1" applyBorder="1" applyAlignment="1" applyProtection="1">
      <alignment horizontal="right" vertical="center"/>
      <protection locked="0"/>
    </xf>
    <xf numFmtId="4" fontId="7" fillId="18" borderId="5" xfId="7" applyNumberFormat="1" applyFont="1" applyFill="1" applyBorder="1" applyAlignment="1" applyProtection="1">
      <alignment vertical="center"/>
      <protection locked="0"/>
    </xf>
    <xf numFmtId="4" fontId="3" fillId="18" borderId="2" xfId="6" applyNumberFormat="1" applyFont="1" applyFill="1" applyBorder="1" applyAlignment="1" applyProtection="1">
      <alignment horizontal="right" vertical="center"/>
      <protection locked="0"/>
    </xf>
    <xf numFmtId="167" fontId="7" fillId="18" borderId="2" xfId="7" applyNumberFormat="1" applyFont="1" applyFill="1" applyBorder="1" applyAlignment="1" applyProtection="1">
      <alignment vertical="center"/>
      <protection locked="0"/>
    </xf>
    <xf numFmtId="39" fontId="3" fillId="0" borderId="4" xfId="5" applyFont="1" applyFill="1" applyBorder="1" applyProtection="1">
      <protection locked="0"/>
    </xf>
    <xf numFmtId="4" fontId="3" fillId="0" borderId="4" xfId="5" applyNumberFormat="1" applyFont="1" applyFill="1" applyBorder="1" applyAlignment="1" applyProtection="1">
      <alignment horizontal="right" vertical="center"/>
      <protection locked="0"/>
    </xf>
    <xf numFmtId="167" fontId="3" fillId="0" borderId="4" xfId="20" applyNumberFormat="1" applyFont="1" applyFill="1" applyBorder="1" applyAlignment="1" applyProtection="1">
      <alignment vertical="center"/>
      <protection locked="0"/>
    </xf>
    <xf numFmtId="0" fontId="0" fillId="0" borderId="4" xfId="0" applyFill="1" applyBorder="1" applyProtection="1">
      <protection locked="0"/>
    </xf>
    <xf numFmtId="179" fontId="3" fillId="0" borderId="4" xfId="11" applyNumberFormat="1" applyFont="1" applyFill="1" applyBorder="1" applyAlignment="1" applyProtection="1">
      <alignment vertical="top"/>
      <protection locked="0"/>
    </xf>
    <xf numFmtId="0" fontId="7" fillId="18" borderId="4" xfId="0" applyFont="1" applyFill="1" applyBorder="1" applyProtection="1">
      <protection locked="0"/>
    </xf>
    <xf numFmtId="0" fontId="0" fillId="18" borderId="5" xfId="0" applyFill="1" applyBorder="1" applyProtection="1">
      <protection locked="0"/>
    </xf>
    <xf numFmtId="4" fontId="7" fillId="18" borderId="5" xfId="0" applyNumberFormat="1" applyFont="1" applyFill="1" applyBorder="1" applyProtection="1">
      <protection locked="0"/>
    </xf>
    <xf numFmtId="39" fontId="3" fillId="0" borderId="0" xfId="5" applyFont="1" applyFill="1" applyBorder="1" applyAlignment="1" applyProtection="1">
      <alignment horizontal="left" wrapText="1"/>
      <protection locked="0"/>
    </xf>
  </cellXfs>
  <cellStyles count="100">
    <cellStyle name="20% - Accent1" xfId="21"/>
    <cellStyle name="20% - Accent2" xfId="22"/>
    <cellStyle name="20% - Accent3" xfId="23"/>
    <cellStyle name="20% - Accent4" xfId="24"/>
    <cellStyle name="20% - Accent5" xfId="25"/>
    <cellStyle name="20% - Accent6" xfId="26"/>
    <cellStyle name="40% - Accent1" xfId="27"/>
    <cellStyle name="40% - Accent2" xfId="28"/>
    <cellStyle name="40% - Accent3" xfId="29"/>
    <cellStyle name="40% - Accent4" xfId="30"/>
    <cellStyle name="40% - Accent5" xfId="31"/>
    <cellStyle name="40% - Accent6" xfId="32"/>
    <cellStyle name="60% - Accent1" xfId="33"/>
    <cellStyle name="60% - Accent2" xfId="34"/>
    <cellStyle name="60% - Accent3" xfId="35"/>
    <cellStyle name="60% - Accent4" xfId="36"/>
    <cellStyle name="60% - Accent5" xfId="37"/>
    <cellStyle name="60% - Accent6" xfId="38"/>
    <cellStyle name="Accent1" xfId="39"/>
    <cellStyle name="Accent2" xfId="40"/>
    <cellStyle name="Accent3" xfId="41"/>
    <cellStyle name="Accent4" xfId="42"/>
    <cellStyle name="Accent5" xfId="43"/>
    <cellStyle name="Accent6" xfId="44"/>
    <cellStyle name="Bad" xfId="45"/>
    <cellStyle name="Calculation" xfId="46"/>
    <cellStyle name="Check Cell" xfId="47"/>
    <cellStyle name="Comma 2" xfId="48"/>
    <cellStyle name="Comma 3" xfId="49"/>
    <cellStyle name="Comma_ACUEDUCTO DE  PADRE LAS CASAS" xfId="50"/>
    <cellStyle name="Euro" xfId="51"/>
    <cellStyle name="Explanatory Text" xfId="52"/>
    <cellStyle name="F2" xfId="53"/>
    <cellStyle name="F3" xfId="54"/>
    <cellStyle name="F4" xfId="55"/>
    <cellStyle name="F5" xfId="56"/>
    <cellStyle name="F6" xfId="57"/>
    <cellStyle name="F7" xfId="58"/>
    <cellStyle name="F8" xfId="59"/>
    <cellStyle name="Good" xfId="60"/>
    <cellStyle name="Heading 1" xfId="61"/>
    <cellStyle name="Heading 2" xfId="62"/>
    <cellStyle name="Heading 3" xfId="63"/>
    <cellStyle name="Heading 4" xfId="64"/>
    <cellStyle name="Input" xfId="65"/>
    <cellStyle name="Linked Cell" xfId="66"/>
    <cellStyle name="Millares" xfId="1" builtinId="3"/>
    <cellStyle name="Millares 2" xfId="7"/>
    <cellStyle name="Millares 2 2" xfId="20"/>
    <cellStyle name="Millares 2 2 2" xfId="67"/>
    <cellStyle name="Millares 2_111-12 ac neyba zona alta" xfId="68"/>
    <cellStyle name="Millares 3" xfId="69"/>
    <cellStyle name="Millares 3 2" xfId="16"/>
    <cellStyle name="Millares 3 3" xfId="70"/>
    <cellStyle name="Millares 3_111-12 ac neyba zona alta" xfId="71"/>
    <cellStyle name="Millares 4" xfId="19"/>
    <cellStyle name="Millares 4 2 2" xfId="11"/>
    <cellStyle name="Millares 5" xfId="72"/>
    <cellStyle name="Millares 5 3" xfId="12"/>
    <cellStyle name="Millares 6" xfId="73"/>
    <cellStyle name="Millares 7" xfId="14"/>
    <cellStyle name="Millares 7 2 2" xfId="74"/>
    <cellStyle name="Millares 8" xfId="75"/>
    <cellStyle name="Millares 9" xfId="76"/>
    <cellStyle name="Millares_planta cayetano germosen" xfId="10"/>
    <cellStyle name="Millares_PRESUPUESTO" xfId="18"/>
    <cellStyle name="Moneda" xfId="2" builtinId="4"/>
    <cellStyle name="Moneda 2" xfId="77"/>
    <cellStyle name="Moneda 3" xfId="78"/>
    <cellStyle name="No-definido" xfId="79"/>
    <cellStyle name="Normal" xfId="0" builtinId="0"/>
    <cellStyle name="Normal - Style1" xfId="80"/>
    <cellStyle name="Normal 10" xfId="81"/>
    <cellStyle name="Normal 10 2 2" xfId="82"/>
    <cellStyle name="Normal 13 2" xfId="13"/>
    <cellStyle name="Normal 2" xfId="6"/>
    <cellStyle name="Normal 2 2" xfId="83"/>
    <cellStyle name="Normal 2 3" xfId="84"/>
    <cellStyle name="Normal 2 3 2" xfId="85"/>
    <cellStyle name="Normal 2_07-09 presupu..." xfId="86"/>
    <cellStyle name="Normal 3" xfId="87"/>
    <cellStyle name="Normal 36" xfId="88"/>
    <cellStyle name="Normal 39" xfId="89"/>
    <cellStyle name="Normal 4" xfId="90"/>
    <cellStyle name="Normal 5" xfId="91"/>
    <cellStyle name="Normal 6" xfId="92"/>
    <cellStyle name="Normal_126-05 terminacion alc. sant. juan dolio y guayacanes parte b 2" xfId="8"/>
    <cellStyle name="Normal_502-01 alcantarillado sanitario academia de entrenamiento policial de hatilloparte b" xfId="15"/>
    <cellStyle name="Normal_ACUEDUCTO HATO VIEJO-LOS AMACEYES PARTE A 2" xfId="9"/>
    <cellStyle name="Normal_Hoja1" xfId="5"/>
    <cellStyle name="Normal_PRESUPUESTO" xfId="17"/>
    <cellStyle name="Normal_Rec. No.3 118-03   Pta. de trat.A.Negras san juan de la maguana" xfId="4"/>
    <cellStyle name="Note" xfId="93"/>
    <cellStyle name="Output" xfId="94"/>
    <cellStyle name="Percent 2" xfId="95"/>
    <cellStyle name="Porcentaje" xfId="3" builtinId="5"/>
    <cellStyle name="Porcentaje 2" xfId="96"/>
    <cellStyle name="Porcentual 2" xfId="97"/>
    <cellStyle name="Title" xfId="98"/>
    <cellStyle name="Warning Text" xfId="9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704850</xdr:colOff>
      <xdr:row>350</xdr:row>
      <xdr:rowOff>0</xdr:rowOff>
    </xdr:from>
    <xdr:to>
      <xdr:col>41</xdr:col>
      <xdr:colOff>114300</xdr:colOff>
      <xdr:row>350</xdr:row>
      <xdr:rowOff>0</xdr:rowOff>
    </xdr:to>
    <xdr:sp macro="" textlink="">
      <xdr:nvSpPr>
        <xdr:cNvPr id="2" name="Line 66"/>
        <xdr:cNvSpPr>
          <a:spLocks noChangeShapeType="1"/>
        </xdr:cNvSpPr>
      </xdr:nvSpPr>
      <xdr:spPr bwMode="auto">
        <a:xfrm>
          <a:off x="32308800" y="67827525"/>
          <a:ext cx="245745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704850</xdr:colOff>
      <xdr:row>350</xdr:row>
      <xdr:rowOff>0</xdr:rowOff>
    </xdr:from>
    <xdr:to>
      <xdr:col>41</xdr:col>
      <xdr:colOff>114300</xdr:colOff>
      <xdr:row>350</xdr:row>
      <xdr:rowOff>0</xdr:rowOff>
    </xdr:to>
    <xdr:sp macro="" textlink="">
      <xdr:nvSpPr>
        <xdr:cNvPr id="3" name="Line 66"/>
        <xdr:cNvSpPr>
          <a:spLocks noChangeShapeType="1"/>
        </xdr:cNvSpPr>
      </xdr:nvSpPr>
      <xdr:spPr bwMode="auto">
        <a:xfrm>
          <a:off x="32308800" y="67827525"/>
          <a:ext cx="245745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nproyecto01\FORTUNA%20(E)\backup\DATOS\Zona4-B\Monte%20Plata\Ac.%20Las%20Guazumas%20Parte%20A-ING.%20INOCENCIO%20GUZMAN%20PEREZ\CUB0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b-02\D\PROYECTO%20TERMINACION%20SOFTBALL%20COJPD\CUBICACION\CUBICACION-NUEVA-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lvita\c\backup%20costos%2003\RECLAMACIONES%202005\ZONA%20II\Documents%20and%20Settings\CLAUDIA\Mis%20documentos\TRABAJO%20CLAUDIA\Garibaldy%20Bautista%20(actualizaciones)\analisis%20el%20pino%20junumuc&#250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BRIAN\D\My%20Documents\Documentos%20En%20Uso\Resort%20Bahia%20Estela%20Caribe\My%20Documents\Brian's%20Documents\RESIDENCIAL%20APARTAMENTOS\ROMANA%20DEL%20OESTE\Plaza%20Columbus\WINPROJ\Cespedes\Fiesta\Fiesta%20Area%20de%20Espectaculos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microsoft.com/office/2006/relationships/xlExternalLinkPath/xlStartup" Target="PROYECTO%20PUCMM/BASE%20DATOS%20PARA%20ANALISIS/BASE%20DATOS2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b-02\D\Documents%20and%20Settings\FRED\Mis%20documentos\ARCHIVOS%20PERSONALES\FRED\FRANCISCO\PRESUPUESTO%20MELLIZAS_2_NIVELES_2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lvita\c\Documents%20and%20Settings\JOEL\Mis%20documentos\Documents%20and%20Settings\Joel%20Francisco\Mis%20documentos\Documents%20and%20Settings\CLAUDIA\Mis%20documentos\TRABAJO%20CLAUDIA\analisis%20seopc\Copia%20de%20Analisis%20PARA%20PRESUPUESTO%20OBRAS%20PUBLICA%20df%20enero%202004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c-costos-14\pc%20elvita\Documents%20and%20Settings\GERMAN%20NOVA\My%20Documents\Intec\MAESTRIA\Costos\Proyecto%20Final%20(SC)\Documents%20and%20Settings\Lurdes\Desktop\Samuel\Propuesta-Auditorias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rian\c\Mis%20Documentos\Mis%20archivos%20recibidos\VillaVinicioCastillo(1)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BRIAN\D\My%20Documents\Documentos%20En%20Uso\Escuelas%20Publicas\Escuelas%20Armenteros%20Tony%20Hernandez\LOLIN%20NAVE%20PTA%20CANA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lvita\c\backup%20costos%2003\RECLAMACIONES%202006\ZONA%20III\rec%201%20al%2098-05%20terminacion%20ac.%20la%20cueva%20de%20cevicos%202da.%20etapa%20ac.%20mult.%20guanabano-%20cruce%20de%20maguaca%20parte%20b%20y%20guanabano%20como%20ext.%20al%20ac.%20la%20cueva%20de%20cevico%20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LAS%20GUARANAS%20FINAL2\Documents%20and%20Settings\dell2\Escritorio\Mis%20documentos\presupuestos%202006\85-06%20Reh.%20y%20Ampl.%20Ac.%20Imbert%20(2da.%20alternativa)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b-02\D\PROYECTO%20TERMINACION%20SOFTBALL%20COJPD\CUBICACION\TRABAJOS\Transfer\Costos\Proyectos\Galerias\presup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stos3\C\Documents%20and%20Settings\CLAUDIA\Mis%20documentos\TRABAJO%20CLAUDIA\analisis%20seopc\Copia%20de%20Analisis%20PARA%20PRESUPUESTO%20OBRAS%20PUBLICA%20df%20enero%202004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c-costos-05\servidor%20de%20red%20de%20costos%20(ervita)\MIS%20DOCUMENTOS\PROYECTO%20TERMINACION%20SOFTBALL%20COJPD\PRESUPUESTO%20MODIFICADO\PRESUPUESTO_FEDOSA_14NOV200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stos3\C\Documents%20and%20Settings\costos\Mis%20documentos\claudia\Garibaldy%20Bautista%20(Costos)\analisis%20el%20pino%20junumuc&#250;%20(version%201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RIAN\C\BASE%20DATOS%20PARA%20ANALISIS\BASE%20DATOS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analisis\LOMA%20DE%20CABRERA\PROYECTO\IMBERT_PEAD_21abr0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CLAUDIA\Mis%20documentos\TRABAJO%20CLAUDIA\Garibaldy%20Bautista%20(actualizaciones)\analisis%20el%20pino%20junumuc&#250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lvita\c\Documents%20and%20Settings\JOEL\Mis%20documentos\Documents%20and%20Settings\Joel%20Francisco\Mis%20documentos\Documents%20and%20Settings\CLAUDIA\Mis%20documentos\TRABAJO%20CLAUDIA\Garibaldy%20Bautista%20(actualizaciones)\analisis%20el%20pino%20junumuc&#250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CLAUDIA\Mis%20documentos\TRABAJO%20CLAUDIA\analisis%20seopc\Copia%20de%20Analisis%20PARA%20PRESUPUESTO%20OBRAS%20PUBLICA%20df%20enero%202004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stos01\Mis%20Documentos%20(Costos)\ADDENDAS%20ABRIL%202004\143-04%20%20ADDENDA%20NO.%201%20AC.%20%20EL%20LIMO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"/>
      <sheetName val="CUB02"/>
      <sheetName val="Módulo1"/>
    </sheetNames>
    <sheetDataSet>
      <sheetData sheetId="0"/>
      <sheetData sheetId="1">
        <row r="1">
          <cell r="U1" t="str">
            <v>/OFHYQQ~</v>
          </cell>
          <cell r="W1" t="str">
            <v>/OFHYQQ~</v>
          </cell>
        </row>
        <row r="2">
          <cell r="U2" t="str">
            <v>/PBA15..N96~</v>
          </cell>
          <cell r="W2" t="str">
            <v>/PBA15..N96~</v>
          </cell>
        </row>
        <row r="3">
          <cell r="U3" t="str">
            <v>HTA1..N14~</v>
          </cell>
          <cell r="W3" t="str">
            <v>HTA1..N14~</v>
          </cell>
        </row>
        <row r="4">
          <cell r="U4" t="str">
            <v>LH{ESC}FECHA DE IMP.@|PAG. -#-~Q</v>
          </cell>
          <cell r="W4" t="str">
            <v>LH{ESC}FECHA DE IMP.@|PAG. -#-~Q</v>
          </cell>
        </row>
        <row r="5">
          <cell r="U5" t="str">
            <v>AA</v>
          </cell>
          <cell r="W5" t="str">
            <v>AA</v>
          </cell>
        </row>
        <row r="6">
          <cell r="S6" t="str">
            <v>{goto}G15~</v>
          </cell>
          <cell r="U6" t="str">
            <v>C2~</v>
          </cell>
          <cell r="W6" t="str">
            <v>C1~</v>
          </cell>
        </row>
        <row r="7">
          <cell r="U7" t="str">
            <v>S</v>
          </cell>
          <cell r="W7" t="str">
            <v>S</v>
          </cell>
        </row>
        <row r="8">
          <cell r="U8" t="str">
            <v>Q</v>
          </cell>
          <cell r="W8" t="str">
            <v>Q</v>
          </cell>
        </row>
        <row r="11">
          <cell r="U11" t="str">
            <v>/PBA98..N132~</v>
          </cell>
          <cell r="W11" t="str">
            <v>/PBA98..N132~</v>
          </cell>
        </row>
        <row r="12">
          <cell r="U12" t="str">
            <v>HTA1..M11~</v>
          </cell>
          <cell r="W12" t="str">
            <v>HTA1..M11~</v>
          </cell>
        </row>
        <row r="13">
          <cell r="U13" t="str">
            <v>LH{ESC}FECHA DE IMP.@|PAG. -5-~Q</v>
          </cell>
          <cell r="W13" t="str">
            <v>LH{ESC}FECHA DE IMP.@|PAG. -5-~Q</v>
          </cell>
        </row>
        <row r="14">
          <cell r="U14" t="str">
            <v>AA</v>
          </cell>
          <cell r="W14" t="str">
            <v>AF</v>
          </cell>
        </row>
        <row r="15">
          <cell r="U15" t="str">
            <v>C2~</v>
          </cell>
          <cell r="W15" t="str">
            <v>AA</v>
          </cell>
        </row>
        <row r="16">
          <cell r="U16" t="str">
            <v>S</v>
          </cell>
          <cell r="W16" t="str">
            <v>C1~</v>
          </cell>
        </row>
        <row r="17">
          <cell r="U17" t="str">
            <v>Q</v>
          </cell>
          <cell r="W17" t="str">
            <v>S</v>
          </cell>
        </row>
        <row r="18">
          <cell r="W18" t="str">
            <v>AF</v>
          </cell>
        </row>
        <row r="244">
          <cell r="W244" t="str">
            <v>Q</v>
          </cell>
        </row>
        <row r="378">
          <cell r="S378" t="str">
            <v>ING. LEANDRO JIMENEZ</v>
          </cell>
          <cell r="U378" t="str">
            <v>ARQ. ESTHER REYES</v>
          </cell>
        </row>
        <row r="379">
          <cell r="S379" t="str">
            <v>ING. MANUEL FELIZ</v>
          </cell>
          <cell r="U379" t="str">
            <v>ING. JOSELINE ACOSTA</v>
          </cell>
        </row>
        <row r="380">
          <cell r="S380" t="str">
            <v>ING. PEDRO MENDOZA REGALADO</v>
          </cell>
          <cell r="U380" t="str">
            <v>ING. EMILIANO MARTINEZ</v>
          </cell>
        </row>
        <row r="381">
          <cell r="S381" t="str">
            <v>ING. IGNACIO SORIANO III-B</v>
          </cell>
          <cell r="U381" t="str">
            <v>AUX. ING. YDELKY AMARANTE</v>
          </cell>
        </row>
        <row r="382">
          <cell r="S382" t="str">
            <v>ING. JUAN RAMON CRUZ</v>
          </cell>
          <cell r="U382" t="str">
            <v>ING. AMELIA SILVERIO</v>
          </cell>
        </row>
        <row r="383">
          <cell r="S383" t="str">
            <v>ING. JESUS DANIEL</v>
          </cell>
          <cell r="U383" t="str">
            <v>ING. MINERVA CABRERA</v>
          </cell>
        </row>
        <row r="384">
          <cell r="S384" t="str">
            <v>ING. LUIS RAMIREZ</v>
          </cell>
          <cell r="U384" t="str">
            <v>ARQ. IRIS CUETO</v>
          </cell>
        </row>
        <row r="385">
          <cell r="S385" t="str">
            <v>ING. GUILLERMO JIMENEZ</v>
          </cell>
          <cell r="U385" t="str">
            <v>ING. ZAIDA MAURICIO</v>
          </cell>
        </row>
        <row r="386">
          <cell r="S386" t="str">
            <v>ING. RAMON CRUZ</v>
          </cell>
          <cell r="U386" t="str">
            <v>ING. FELIX PEREZ</v>
          </cell>
        </row>
        <row r="387">
          <cell r="S387" t="str">
            <v>ING. PEDRO  MARTE</v>
          </cell>
          <cell r="U387" t="str">
            <v>ING. MARCOS PANIAGUA</v>
          </cell>
        </row>
        <row r="388">
          <cell r="S388" t="str">
            <v>ING. ROMAN RAMIREZ</v>
          </cell>
          <cell r="U388" t="str">
            <v>ING. DARWIN MEDOS</v>
          </cell>
        </row>
        <row r="389">
          <cell r="S389" t="str">
            <v>ING. VIRGILIO SANTANA</v>
          </cell>
          <cell r="U389" t="str">
            <v>ING. VILMA ALVAREZ</v>
          </cell>
        </row>
        <row r="390">
          <cell r="S390" t="str">
            <v>ING.  FEDERICO TERRERO</v>
          </cell>
          <cell r="U390" t="str">
            <v>ING. WENDYS NOVAS</v>
          </cell>
        </row>
        <row r="391">
          <cell r="S391" t="str">
            <v>ING. CIRIACO LOPEZ</v>
          </cell>
          <cell r="U391" t="str">
            <v>ING. KATHERYS CRUZ</v>
          </cell>
        </row>
      </sheetData>
      <sheetData sheetId="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"/>
      <sheetName val="MO"/>
      <sheetName val="HORM_&amp;_MORT"/>
      <sheetName val="MUROS"/>
      <sheetName val="TERMINACION"/>
      <sheetName val="ANALISIS"/>
      <sheetName val="ADM"/>
      <sheetName val="PLAY1"/>
      <sheetName val="PLAY2"/>
      <sheetName val="NUEVAS PARTIDAS"/>
      <sheetName val="AUMENTO_VOL"/>
      <sheetName val="AUMENTO_PRECIOS"/>
      <sheetName val="RESUMEN"/>
      <sheetName val="ADDENDA"/>
      <sheetName val="Ana. blocks y termin."/>
      <sheetName val="Costos Mano de Obra"/>
      <sheetName val="Insumos materiales"/>
      <sheetName val="Ana. Horm mexc mort"/>
      <sheetName val="Ins"/>
      <sheetName val="Insumos"/>
      <sheetName val="Análisis"/>
      <sheetName val="Cabañas simple Tipo 2"/>
      <sheetName val="Cabañas simple Tipo 3"/>
      <sheetName val="Cabañas Vice Presidenciales"/>
    </sheetNames>
    <sheetDataSet>
      <sheetData sheetId="0" refreshError="1">
        <row r="41">
          <cell r="B41">
            <v>9800</v>
          </cell>
        </row>
        <row r="42">
          <cell r="B42">
            <v>1410</v>
          </cell>
        </row>
        <row r="90">
          <cell r="B90">
            <v>165</v>
          </cell>
        </row>
        <row r="91">
          <cell r="B91">
            <v>2000</v>
          </cell>
        </row>
        <row r="103">
          <cell r="B103">
            <v>34.426229508196727</v>
          </cell>
        </row>
        <row r="104">
          <cell r="B104">
            <v>7</v>
          </cell>
        </row>
      </sheetData>
      <sheetData sheetId="1" refreshError="1">
        <row r="11">
          <cell r="B11">
            <v>1140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.O."/>
      <sheetName val="ANA"/>
      <sheetName val="Analisis (2)"/>
      <sheetName val="1"/>
    </sheetNames>
    <sheetDataSet>
      <sheetData sheetId="0"/>
      <sheetData sheetId="1"/>
      <sheetData sheetId="2"/>
      <sheetData sheetId="3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s"/>
      <sheetName val="EJERCICIO"/>
      <sheetName val="MACHOTE"/>
      <sheetName val="Mov. tierra"/>
      <sheetName val="H.A."/>
      <sheetName val="Cuantia de Acero"/>
      <sheetName val="Muros y Term"/>
      <sheetName val="Ventanas"/>
      <sheetName val="techos"/>
      <sheetName val="pis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NTAS"/>
      <sheetName val="TERMINACION DE SUPERFICIE"/>
      <sheetName val="ANALISIS"/>
      <sheetName val="Pisos marmol y Ceram.laticrete"/>
      <sheetName val="ANALISIS DE COSTOS"/>
      <sheetName val="REVESTIMIENTOS"/>
      <sheetName val="techos"/>
      <sheetName val="Sheet1"/>
      <sheetName val="PISO VIBRAZO GRIS"/>
      <sheetName val="GROUTING"/>
      <sheetName val="MORTEROS"/>
      <sheetName val="PISOS"/>
      <sheetName val="REFERENCIAS"/>
      <sheetName val="LISTADO INSUMOS DEL 2000"/>
      <sheetName val="HORMIGON ARMADO, ZAPATA"/>
      <sheetName val="PINTURA"/>
      <sheetName val="TECHO2"/>
      <sheetName val="ADOQUINES"/>
      <sheetName val="Presupuesto @ 1-10-02"/>
      <sheetName val="Mediciones @ 10-9-02"/>
      <sheetName val="Cotizaciones"/>
      <sheetName val="M.O. Plomería (2)"/>
      <sheetName val="Piezas Plomería (2)"/>
      <sheetName val="Mediciones"/>
      <sheetName val="Análisis Complementarios"/>
      <sheetName val="Bloques"/>
      <sheetName val="Otros"/>
      <sheetName val="Pisos &amp; Revestimientos"/>
      <sheetName val="Vigas"/>
      <sheetName val="Cuantía Acero"/>
      <sheetName val="Cotización Acero"/>
      <sheetName val="Cotizaciones Diversas"/>
      <sheetName val="M.O. Plomería"/>
      <sheetName val="Piezas Plomería"/>
      <sheetName val="Insumos"/>
      <sheetName val="M.O."/>
      <sheetName val="Ponderación"/>
      <sheetName val="Hoja Resumen"/>
      <sheetName val="Apto. #1202"/>
      <sheetName val="Apto. #1203"/>
      <sheetName val="Pisos Terraza Penthous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29">
          <cell r="I29">
            <v>277.11900900900901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"/>
      <sheetName val="SALARIOS"/>
      <sheetName val="M.O."/>
      <sheetName val="HORM. Y MORTEROS."/>
      <sheetName val="ANALISIS FRED"/>
      <sheetName val="ANALISIS"/>
      <sheetName val="Ana.MELLIZAS"/>
      <sheetName val="PRES_BNP"/>
      <sheetName val="PRES_1erNivel"/>
      <sheetName val="PRES_2doNivel"/>
      <sheetName val="Pres_InstSanit."/>
      <sheetName val="Pres_InstElect."/>
      <sheetName val="RESUMEN"/>
      <sheetName val="LISTADO INSUMOS DEL 2000"/>
      <sheetName val="COSTO INDIRECTO"/>
      <sheetName val="OPERADORES EQUIPOS"/>
      <sheetName val="Listado Equipos a utilizar"/>
      <sheetName val="Insumos"/>
    </sheetNames>
    <sheetDataSet>
      <sheetData sheetId="0" refreshError="1">
        <row r="767">
          <cell r="D767">
            <v>20</v>
          </cell>
        </row>
        <row r="770">
          <cell r="D770">
            <v>45.14</v>
          </cell>
        </row>
      </sheetData>
      <sheetData sheetId="1" refreshError="1">
        <row r="10">
          <cell r="C10">
            <v>350</v>
          </cell>
        </row>
      </sheetData>
      <sheetData sheetId="2" refreshError="1"/>
      <sheetData sheetId="3" refreshError="1">
        <row r="212">
          <cell r="H212">
            <v>2563.4295469815961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"/>
      <sheetName val="INS"/>
      <sheetName val="RNDIMTO"/>
      <sheetName val="M.O."/>
      <sheetName val="ANA"/>
      <sheetName val="RESU"/>
      <sheetName val="INDISE"/>
      <sheetName val="RECLAMACION 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Salarios"/>
      <sheetName val="Directos"/>
      <sheetName val="Viaticos"/>
    </sheetNames>
    <sheetDataSet>
      <sheetData sheetId="0" refreshError="1"/>
      <sheetData sheetId="1"/>
      <sheetData sheetId="2"/>
      <sheetData sheetId="3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Villa"/>
      <sheetName val="Terraza"/>
      <sheetName val="Marquesina"/>
      <sheetName val="Gazebo"/>
      <sheetName val="Piscina &amp; Jacuzzi"/>
      <sheetName val="Insumos"/>
      <sheetName val="Cotizaciones"/>
      <sheetName val="M.O."/>
      <sheetName val="ATC"/>
      <sheetName val="Mediciones 1er Nivel"/>
      <sheetName val="Mediciones 2do Nivel"/>
      <sheetName val="Mediciones Terraza"/>
      <sheetName val="Mediciones Marquesinas"/>
      <sheetName val="Mediciones Gazebo"/>
      <sheetName val="Mediciones Piscina"/>
      <sheetName val="Albañilería"/>
      <sheetName val="Bloques"/>
      <sheetName val="Columnas"/>
      <sheetName val="Losas"/>
      <sheetName val="Materiales &amp; Tranporte"/>
      <sheetName val="Muros"/>
      <sheetName val="Otros"/>
      <sheetName val="Pisos &amp; Revestimientos"/>
      <sheetName val="Vigas"/>
      <sheetName val="Zapatas"/>
      <sheetName val="Cuantía Acero"/>
      <sheetName val="Cotización Acero"/>
      <sheetName val="IS Villa"/>
      <sheetName val="IS Gazebo"/>
      <sheetName val="I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 ALUZINC"/>
      <sheetName val="ANALISIS ACERO"/>
      <sheetName val="propuesta"/>
      <sheetName val="peso"/>
      <sheetName val="Insumos"/>
    </sheetNames>
    <sheetDataSet>
      <sheetData sheetId="0" refreshError="1"/>
      <sheetData sheetId="1" refreshError="1"/>
      <sheetData sheetId="2" refreshError="1"/>
      <sheetData sheetId="3"/>
      <sheetData sheetId="4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"/>
      <sheetName val="REC. 1"/>
      <sheetName val="Analisis REC 1"/>
      <sheetName val="EXC. A MANO"/>
      <sheetName val="Módulo1"/>
    </sheetNames>
    <sheetDataSet>
      <sheetData sheetId="0" refreshError="1">
        <row r="9">
          <cell r="O9" t="str">
            <v>HTA1..M11~</v>
          </cell>
        </row>
      </sheetData>
      <sheetData sheetId="1"/>
      <sheetData sheetId="2"/>
      <sheetData sheetId="3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VC"/>
      <sheetName val="POLIETILENO"/>
      <sheetName val="Analisis formato"/>
      <sheetName val="REGISTROS DE LADRILLOS Y H.A. "/>
      <sheetName val="ANCLAJES DE H.A."/>
      <sheetName val=" MOVIMIENTO DE TIERRA EQUIPO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s"/>
      <sheetName val="PBlanco"/>
      <sheetName val="Sheet2"/>
      <sheetName val="POriginal"/>
      <sheetName val="PActualizado"/>
      <sheetName val="Comparación"/>
      <sheetName val="Gastos Generales"/>
      <sheetName val="Cub. 01"/>
      <sheetName val="Adicional"/>
      <sheetName val="Analisis Costo"/>
      <sheetName val="FCC-005 ANDAMIOS"/>
      <sheetName val="FCC-002 ACERO"/>
      <sheetName val="FCC-004 CALZOS"/>
      <sheetName val="med.mov.de tierras"/>
      <sheetName val="Materiales"/>
      <sheetName val="Trabajos Generales"/>
      <sheetName val="ANALPRECIO"/>
      <sheetName val="Labor FD1"/>
      <sheetName val="Meses"/>
      <sheetName val="MO"/>
      <sheetName val="Salarios"/>
      <sheetName val="Gastos_Generales"/>
      <sheetName val="Cub__01"/>
      <sheetName val="Analisis_Costo"/>
      <sheetName val="Senalizacion"/>
      <sheetName val="PRESUPUESTO"/>
    </sheetNames>
    <sheetDataSet>
      <sheetData sheetId="0" refreshError="1">
        <row r="4">
          <cell r="A4" t="str">
            <v>Id.</v>
          </cell>
          <cell r="B4" t="str">
            <v>Descripción</v>
          </cell>
          <cell r="C4" t="str">
            <v>Ud</v>
          </cell>
          <cell r="D4" t="str">
            <v>Factor</v>
          </cell>
          <cell r="E4" t="str">
            <v>Precio Base</v>
          </cell>
          <cell r="F4" t="str">
            <v>Precio</v>
          </cell>
        </row>
        <row r="5">
          <cell r="A5" t="str">
            <v>AC</v>
          </cell>
          <cell r="B5" t="str">
            <v>ACEROS Y ALAMBRE DULCE</v>
          </cell>
          <cell r="D5" t="str">
            <v/>
          </cell>
          <cell r="F5" t="str">
            <v/>
          </cell>
        </row>
        <row r="6">
          <cell r="A6" t="str">
            <v>AC01.001</v>
          </cell>
          <cell r="B6" t="str">
            <v>Acero de 1/4" grado 40</v>
          </cell>
          <cell r="C6" t="str">
            <v>qq</v>
          </cell>
          <cell r="D6">
            <v>1</v>
          </cell>
          <cell r="E6">
            <v>145</v>
          </cell>
          <cell r="F6">
            <v>145</v>
          </cell>
        </row>
        <row r="7">
          <cell r="A7" t="str">
            <v>AC01.002</v>
          </cell>
          <cell r="B7" t="str">
            <v>Acero grado 40</v>
          </cell>
          <cell r="C7" t="str">
            <v>qq</v>
          </cell>
          <cell r="D7">
            <v>1</v>
          </cell>
          <cell r="E7">
            <v>270</v>
          </cell>
          <cell r="F7">
            <v>270</v>
          </cell>
        </row>
        <row r="8">
          <cell r="A8" t="str">
            <v>AC01.003</v>
          </cell>
          <cell r="B8" t="str">
            <v>Mallas Electrosoldadas</v>
          </cell>
          <cell r="C8" t="str">
            <v>qq</v>
          </cell>
          <cell r="D8">
            <v>1</v>
          </cell>
          <cell r="E8">
            <v>428</v>
          </cell>
          <cell r="F8">
            <v>428</v>
          </cell>
        </row>
        <row r="9">
          <cell r="A9" t="str">
            <v>AC01.008</v>
          </cell>
          <cell r="B9" t="str">
            <v>Alambre dulce(precio por compra de quintales)</v>
          </cell>
          <cell r="C9" t="str">
            <v>lb</v>
          </cell>
          <cell r="D9">
            <v>1</v>
          </cell>
          <cell r="E9">
            <v>6</v>
          </cell>
          <cell r="F9">
            <v>6</v>
          </cell>
        </row>
        <row r="10">
          <cell r="A10" t="str">
            <v>AC01.009</v>
          </cell>
          <cell r="B10" t="str">
            <v>Coloc acero normal</v>
          </cell>
          <cell r="C10" t="str">
            <v>qq</v>
          </cell>
          <cell r="D10">
            <v>1</v>
          </cell>
          <cell r="E10">
            <v>45</v>
          </cell>
          <cell r="F10">
            <v>45</v>
          </cell>
        </row>
        <row r="11">
          <cell r="A11" t="str">
            <v>AC01.010</v>
          </cell>
          <cell r="B11" t="str">
            <v>Coloc acero en malla.</v>
          </cell>
          <cell r="C11" t="str">
            <v>qq</v>
          </cell>
          <cell r="D11">
            <v>1</v>
          </cell>
          <cell r="E11">
            <v>89</v>
          </cell>
          <cell r="F11">
            <v>89</v>
          </cell>
        </row>
        <row r="12">
          <cell r="A12" t="str">
            <v>AC01.011</v>
          </cell>
          <cell r="B12" t="str">
            <v>Coloc acero dinteles y vigas amarre</v>
          </cell>
          <cell r="C12" t="str">
            <v>m</v>
          </cell>
          <cell r="D12">
            <v>1</v>
          </cell>
          <cell r="E12">
            <v>24</v>
          </cell>
          <cell r="F12">
            <v>24</v>
          </cell>
        </row>
        <row r="13">
          <cell r="A13" t="str">
            <v>AC01.012</v>
          </cell>
          <cell r="B13" t="str">
            <v>Coloc acero de 1/4" en piso o losa</v>
          </cell>
          <cell r="C13" t="str">
            <v>qq</v>
          </cell>
          <cell r="D13">
            <v>1</v>
          </cell>
          <cell r="E13">
            <v>77</v>
          </cell>
          <cell r="F13">
            <v>77</v>
          </cell>
        </row>
        <row r="14">
          <cell r="A14" t="str">
            <v>AC01.013</v>
          </cell>
          <cell r="B14" t="str">
            <v>Coloc acero en rampas de escaleras</v>
          </cell>
          <cell r="C14" t="str">
            <v>u</v>
          </cell>
          <cell r="D14">
            <v>1</v>
          </cell>
          <cell r="E14">
            <v>175</v>
          </cell>
          <cell r="F14">
            <v>175</v>
          </cell>
        </row>
        <row r="15">
          <cell r="A15" t="str">
            <v>AC01.014</v>
          </cell>
          <cell r="B15" t="str">
            <v>Subir acero por planta</v>
          </cell>
          <cell r="C15" t="str">
            <v>qq</v>
          </cell>
          <cell r="D15">
            <v>1</v>
          </cell>
          <cell r="E15">
            <v>3.2</v>
          </cell>
          <cell r="F15">
            <v>3.2</v>
          </cell>
        </row>
        <row r="16">
          <cell r="A16" t="str">
            <v>AG</v>
          </cell>
          <cell r="B16" t="str">
            <v>AGREGADOS</v>
          </cell>
          <cell r="D16" t="str">
            <v/>
          </cell>
          <cell r="F16" t="str">
            <v/>
          </cell>
        </row>
        <row r="17">
          <cell r="A17" t="str">
            <v>AG01.001</v>
          </cell>
          <cell r="B17" t="str">
            <v>Arena triturada y lavada especial para hormigones</v>
          </cell>
          <cell r="C17" t="str">
            <v>m3</v>
          </cell>
          <cell r="D17">
            <v>1.08</v>
          </cell>
          <cell r="E17">
            <v>160</v>
          </cell>
          <cell r="F17">
            <v>172.8</v>
          </cell>
        </row>
        <row r="18">
          <cell r="A18" t="str">
            <v>AG01.002</v>
          </cell>
          <cell r="B18" t="str">
            <v>Arena gruesa lavada</v>
          </cell>
          <cell r="C18" t="str">
            <v>m3</v>
          </cell>
          <cell r="D18">
            <v>1.08</v>
          </cell>
          <cell r="E18">
            <v>160</v>
          </cell>
          <cell r="F18">
            <v>172.8</v>
          </cell>
        </row>
        <row r="19">
          <cell r="A19" t="str">
            <v>AG01.003</v>
          </cell>
          <cell r="B19" t="str">
            <v>Arena fina de Manoguayabo para empañetes</v>
          </cell>
          <cell r="C19" t="str">
            <v>m3</v>
          </cell>
          <cell r="D19">
            <v>1</v>
          </cell>
          <cell r="E19">
            <v>205</v>
          </cell>
          <cell r="F19">
            <v>205</v>
          </cell>
        </row>
        <row r="20">
          <cell r="A20" t="str">
            <v>AG01.004</v>
          </cell>
          <cell r="B20" t="str">
            <v>Arena itabo, de mina</v>
          </cell>
          <cell r="C20" t="str">
            <v>m3</v>
          </cell>
          <cell r="D20">
            <v>1.08</v>
          </cell>
          <cell r="E20">
            <v>115</v>
          </cell>
          <cell r="F20">
            <v>124.2</v>
          </cell>
        </row>
        <row r="21">
          <cell r="A21" t="str">
            <v>AG02.001</v>
          </cell>
          <cell r="B21" t="str">
            <v>Caliche</v>
          </cell>
          <cell r="C21" t="str">
            <v>m3</v>
          </cell>
          <cell r="D21">
            <v>1.08</v>
          </cell>
          <cell r="E21">
            <v>83.33</v>
          </cell>
          <cell r="F21">
            <v>90</v>
          </cell>
        </row>
        <row r="22">
          <cell r="A22" t="str">
            <v>AG03.001</v>
          </cell>
          <cell r="B22" t="str">
            <v>Grava 3/4" - 3/8" triturada</v>
          </cell>
          <cell r="C22" t="str">
            <v>m3</v>
          </cell>
          <cell r="D22">
            <v>1.08</v>
          </cell>
          <cell r="E22">
            <v>160</v>
          </cell>
          <cell r="F22">
            <v>172.8</v>
          </cell>
        </row>
        <row r="23">
          <cell r="A23" t="str">
            <v>AG03.002</v>
          </cell>
          <cell r="B23" t="str">
            <v>Cascajo de mina</v>
          </cell>
          <cell r="C23" t="str">
            <v>m3</v>
          </cell>
          <cell r="D23">
            <v>1</v>
          </cell>
          <cell r="E23">
            <v>108</v>
          </cell>
          <cell r="F23">
            <v>108</v>
          </cell>
        </row>
        <row r="24">
          <cell r="A24" t="str">
            <v>AG03.003</v>
          </cell>
          <cell r="B24" t="str">
            <v>Material para relleno</v>
          </cell>
          <cell r="C24" t="str">
            <v>m3E</v>
          </cell>
          <cell r="D24">
            <v>1</v>
          </cell>
          <cell r="E24">
            <v>192.94</v>
          </cell>
          <cell r="F24">
            <v>192.94</v>
          </cell>
        </row>
        <row r="25">
          <cell r="A25" t="str">
            <v>AG99.001</v>
          </cell>
          <cell r="B25" t="str">
            <v>Bote de materiales</v>
          </cell>
          <cell r="C25" t="str">
            <v>m3</v>
          </cell>
          <cell r="D25">
            <v>1</v>
          </cell>
          <cell r="E25">
            <v>80</v>
          </cell>
          <cell r="F25">
            <v>80</v>
          </cell>
        </row>
        <row r="27">
          <cell r="A27" t="str">
            <v>MT</v>
          </cell>
          <cell r="B27" t="str">
            <v>MOVIMIENTO DE TIERRA</v>
          </cell>
        </row>
        <row r="28">
          <cell r="A28" t="str">
            <v>MT01.001</v>
          </cell>
          <cell r="B28" t="str">
            <v>Carguío</v>
          </cell>
          <cell r="C28" t="str">
            <v>m3E</v>
          </cell>
          <cell r="D28">
            <v>1</v>
          </cell>
          <cell r="E28">
            <v>20</v>
          </cell>
          <cell r="F28">
            <v>20</v>
          </cell>
        </row>
        <row r="29">
          <cell r="A29" t="str">
            <v>MT01.002</v>
          </cell>
          <cell r="B29" t="str">
            <v>Arranque</v>
          </cell>
          <cell r="C29" t="str">
            <v>m3E</v>
          </cell>
          <cell r="D29">
            <v>1</v>
          </cell>
          <cell r="E29">
            <v>4</v>
          </cell>
          <cell r="F29">
            <v>4</v>
          </cell>
        </row>
        <row r="30">
          <cell r="A30" t="str">
            <v>MT01.003</v>
          </cell>
          <cell r="B30" t="str">
            <v>Acarreo Adicional en Ciudad</v>
          </cell>
          <cell r="C30" t="str">
            <v>m3E-Km</v>
          </cell>
          <cell r="D30">
            <v>1</v>
          </cell>
          <cell r="E30">
            <v>3</v>
          </cell>
          <cell r="F30">
            <v>3</v>
          </cell>
        </row>
        <row r="38">
          <cell r="A38" t="str">
            <v>EQ</v>
          </cell>
          <cell r="B38" t="str">
            <v>COSTO HORARIO DE MAQUINARIA</v>
          </cell>
        </row>
        <row r="39">
          <cell r="A39" t="str">
            <v>EQ01.</v>
          </cell>
          <cell r="B39" t="str">
            <v>EQUIPOS PROPIOS</v>
          </cell>
        </row>
        <row r="40">
          <cell r="A40" t="str">
            <v>EQ01.001</v>
          </cell>
          <cell r="B40" t="str">
            <v>Retroexcavadora</v>
          </cell>
          <cell r="C40" t="str">
            <v>hr</v>
          </cell>
          <cell r="D40">
            <v>1</v>
          </cell>
          <cell r="E40">
            <v>1200</v>
          </cell>
          <cell r="F40">
            <v>1200</v>
          </cell>
        </row>
        <row r="41">
          <cell r="A41" t="str">
            <v>EQ01.002</v>
          </cell>
          <cell r="B41" t="str">
            <v>Compresor</v>
          </cell>
          <cell r="C41" t="str">
            <v>hr</v>
          </cell>
          <cell r="D41">
            <v>1</v>
          </cell>
          <cell r="E41">
            <v>1200</v>
          </cell>
          <cell r="F41">
            <v>1200</v>
          </cell>
        </row>
        <row r="42">
          <cell r="A42" t="str">
            <v>EQ02.001</v>
          </cell>
          <cell r="B42" t="str">
            <v>Ligadora de 2 fundas</v>
          </cell>
          <cell r="C42" t="str">
            <v>hr</v>
          </cell>
          <cell r="D42">
            <v>1</v>
          </cell>
          <cell r="E42">
            <v>108.58</v>
          </cell>
          <cell r="F42">
            <v>108.58</v>
          </cell>
        </row>
        <row r="43">
          <cell r="A43" t="str">
            <v>EQ02.002</v>
          </cell>
          <cell r="B43" t="str">
            <v>Winche</v>
          </cell>
          <cell r="C43" t="str">
            <v>hr</v>
          </cell>
          <cell r="D43">
            <v>1</v>
          </cell>
          <cell r="E43">
            <v>86.79</v>
          </cell>
          <cell r="F43">
            <v>86.79</v>
          </cell>
        </row>
        <row r="44">
          <cell r="A44" t="str">
            <v>EQ03.001</v>
          </cell>
          <cell r="B44" t="str">
            <v>Compactador de Mano (12"x12")</v>
          </cell>
          <cell r="C44" t="str">
            <v>hr</v>
          </cell>
          <cell r="D44">
            <v>1</v>
          </cell>
          <cell r="E44">
            <v>112.5</v>
          </cell>
          <cell r="F44">
            <v>112.5</v>
          </cell>
        </row>
        <row r="49">
          <cell r="A49" t="str">
            <v>JD</v>
          </cell>
          <cell r="B49" t="str">
            <v>JORNALES DIARIOS</v>
          </cell>
        </row>
        <row r="50">
          <cell r="A50" t="str">
            <v>JD01.001</v>
          </cell>
          <cell r="B50" t="str">
            <v>Jornal diario TECNICO NO CALIFICADO O PEON (TNC)</v>
          </cell>
          <cell r="C50" t="str">
            <v>Día</v>
          </cell>
          <cell r="D50">
            <v>1</v>
          </cell>
          <cell r="E50">
            <v>125</v>
          </cell>
          <cell r="F50">
            <v>125</v>
          </cell>
        </row>
        <row r="51">
          <cell r="A51" t="str">
            <v>JD01.002</v>
          </cell>
          <cell r="B51" t="str">
            <v>Jornal diario TECNICO CALIFICADO (TC)</v>
          </cell>
          <cell r="C51" t="str">
            <v>Día</v>
          </cell>
          <cell r="D51">
            <v>1</v>
          </cell>
          <cell r="E51">
            <v>135</v>
          </cell>
          <cell r="F51">
            <v>135</v>
          </cell>
        </row>
        <row r="52">
          <cell r="A52" t="str">
            <v>JD01.003</v>
          </cell>
          <cell r="B52" t="str">
            <v>Jornal diario AYUDANTE (AY)</v>
          </cell>
          <cell r="C52" t="str">
            <v>Día</v>
          </cell>
          <cell r="D52">
            <v>1</v>
          </cell>
          <cell r="E52">
            <v>150</v>
          </cell>
          <cell r="F52">
            <v>150</v>
          </cell>
        </row>
        <row r="53">
          <cell r="A53" t="str">
            <v>JD01.004</v>
          </cell>
          <cell r="B53" t="str">
            <v>Jornal diario Operario de TERCERA CATEGORIA (OP3)</v>
          </cell>
          <cell r="C53" t="str">
            <v>Día</v>
          </cell>
          <cell r="D53">
            <v>1</v>
          </cell>
          <cell r="E53">
            <v>175</v>
          </cell>
          <cell r="F53">
            <v>175</v>
          </cell>
        </row>
        <row r="54">
          <cell r="A54" t="str">
            <v>JD01.005</v>
          </cell>
          <cell r="B54" t="str">
            <v>Jornal diario Operario de SEGUNDA CATEGORIA (OP2)</v>
          </cell>
          <cell r="C54" t="str">
            <v>Día</v>
          </cell>
          <cell r="D54">
            <v>1</v>
          </cell>
          <cell r="E54">
            <v>250</v>
          </cell>
          <cell r="F54">
            <v>250</v>
          </cell>
        </row>
        <row r="55">
          <cell r="A55" t="str">
            <v>JD01.006</v>
          </cell>
          <cell r="B55" t="str">
            <v>Jornal diario Operario de PRIMERA CATEGORIA (OP1)</v>
          </cell>
          <cell r="C55" t="str">
            <v>Día</v>
          </cell>
          <cell r="D55">
            <v>1</v>
          </cell>
          <cell r="E55">
            <v>300</v>
          </cell>
          <cell r="F55">
            <v>300</v>
          </cell>
        </row>
        <row r="56">
          <cell r="A56" t="str">
            <v>JD01.007</v>
          </cell>
          <cell r="B56" t="str">
            <v>Jornal diario MAESTRO</v>
          </cell>
          <cell r="C56" t="str">
            <v>Día</v>
          </cell>
          <cell r="D56">
            <v>1</v>
          </cell>
          <cell r="E56">
            <v>350</v>
          </cell>
          <cell r="F56">
            <v>350</v>
          </cell>
        </row>
        <row r="57">
          <cell r="A57" t="str">
            <v>JD01.008</v>
          </cell>
          <cell r="B57" t="str">
            <v>Brigada de Topografía</v>
          </cell>
          <cell r="C57" t="str">
            <v>Día</v>
          </cell>
          <cell r="D57">
            <v>1</v>
          </cell>
          <cell r="E57">
            <v>1000</v>
          </cell>
          <cell r="F57">
            <v>1000</v>
          </cell>
        </row>
        <row r="68">
          <cell r="A68" t="str">
            <v>AL</v>
          </cell>
          <cell r="B68" t="str">
            <v>ALFARERIA</v>
          </cell>
          <cell r="D68" t="str">
            <v/>
          </cell>
          <cell r="F68" t="str">
            <v/>
          </cell>
        </row>
        <row r="69">
          <cell r="A69" t="str">
            <v>AL01.001</v>
          </cell>
          <cell r="B69" t="str">
            <v>Ladrillos macisos 2" x 4" x 8"</v>
          </cell>
          <cell r="C69" t="str">
            <v>u</v>
          </cell>
          <cell r="D69">
            <v>1</v>
          </cell>
          <cell r="E69">
            <v>4</v>
          </cell>
          <cell r="F69">
            <v>4</v>
          </cell>
        </row>
        <row r="70">
          <cell r="A70" t="str">
            <v>AL01.002</v>
          </cell>
          <cell r="B70" t="str">
            <v>Ladrillos biscochos 2" x 2" x 8"</v>
          </cell>
          <cell r="C70" t="str">
            <v>u</v>
          </cell>
          <cell r="D70">
            <v>1</v>
          </cell>
          <cell r="E70">
            <v>3.3</v>
          </cell>
          <cell r="F70">
            <v>3.3</v>
          </cell>
        </row>
        <row r="71">
          <cell r="A71" t="str">
            <v>AL01.003</v>
          </cell>
          <cell r="B71" t="str">
            <v>Losas de barro tipo Feria grande</v>
          </cell>
          <cell r="C71" t="str">
            <v>u</v>
          </cell>
          <cell r="D71">
            <v>1</v>
          </cell>
          <cell r="E71">
            <v>3.1</v>
          </cell>
          <cell r="F71">
            <v>3.1</v>
          </cell>
        </row>
        <row r="72">
          <cell r="A72" t="str">
            <v>AL01.004</v>
          </cell>
          <cell r="B72" t="str">
            <v>Losa de barro tipo feria pequeña</v>
          </cell>
          <cell r="C72" t="str">
            <v>u</v>
          </cell>
          <cell r="D72">
            <v>1</v>
          </cell>
          <cell r="E72">
            <v>1.3</v>
          </cell>
          <cell r="F72">
            <v>1.3</v>
          </cell>
        </row>
        <row r="73">
          <cell r="A73" t="str">
            <v>AL01.005</v>
          </cell>
          <cell r="B73" t="str">
            <v>Losa de barro exagonal grande</v>
          </cell>
          <cell r="C73" t="str">
            <v>u</v>
          </cell>
          <cell r="D73">
            <v>1</v>
          </cell>
          <cell r="E73">
            <v>3.5</v>
          </cell>
          <cell r="F73">
            <v>3.5</v>
          </cell>
        </row>
        <row r="74">
          <cell r="A74" t="str">
            <v>AL01.006</v>
          </cell>
          <cell r="B74" t="str">
            <v>Losa de barro exagonal  pequeña.</v>
          </cell>
          <cell r="C74" t="str">
            <v>u</v>
          </cell>
          <cell r="D74">
            <v>1</v>
          </cell>
          <cell r="E74">
            <v>1.6</v>
          </cell>
          <cell r="F74">
            <v>1.6</v>
          </cell>
        </row>
        <row r="75">
          <cell r="A75" t="str">
            <v>AL01.007</v>
          </cell>
          <cell r="B75" t="str">
            <v>Losa de barro de 8" x 8"</v>
          </cell>
          <cell r="C75" t="str">
            <v>u</v>
          </cell>
          <cell r="D75">
            <v>1</v>
          </cell>
          <cell r="E75">
            <v>3.5</v>
          </cell>
          <cell r="F75">
            <v>3.5</v>
          </cell>
        </row>
        <row r="76">
          <cell r="A76" t="str">
            <v>AL01.008</v>
          </cell>
          <cell r="B76" t="str">
            <v>Zócalos de barro de 10 1/2" x 3"</v>
          </cell>
          <cell r="C76" t="str">
            <v>u</v>
          </cell>
          <cell r="D76">
            <v>1</v>
          </cell>
          <cell r="E76">
            <v>3</v>
          </cell>
          <cell r="F76">
            <v>3</v>
          </cell>
        </row>
        <row r="77">
          <cell r="A77" t="str">
            <v>AL01.009</v>
          </cell>
          <cell r="B77" t="str">
            <v>Calados corrientes de barro en 6" x 6" x 6"</v>
          </cell>
          <cell r="C77" t="str">
            <v>u</v>
          </cell>
          <cell r="D77">
            <v>1</v>
          </cell>
          <cell r="E77">
            <v>3.74</v>
          </cell>
          <cell r="F77">
            <v>3.74</v>
          </cell>
        </row>
        <row r="78">
          <cell r="A78" t="str">
            <v>AL01.010</v>
          </cell>
          <cell r="B78" t="str">
            <v>Calados corrientes de barro en 8" x 8" x 6"</v>
          </cell>
          <cell r="C78" t="str">
            <v>u</v>
          </cell>
          <cell r="D78">
            <v>1</v>
          </cell>
          <cell r="E78">
            <v>5.0199999999999996</v>
          </cell>
          <cell r="F78">
            <v>5.0199999999999996</v>
          </cell>
        </row>
        <row r="79">
          <cell r="A79" t="str">
            <v>AL01.011</v>
          </cell>
          <cell r="B79" t="str">
            <v>Tejas de 14"</v>
          </cell>
          <cell r="C79" t="str">
            <v>u</v>
          </cell>
          <cell r="D79">
            <v>1</v>
          </cell>
          <cell r="E79">
            <v>4.2</v>
          </cell>
          <cell r="F79">
            <v>4.2</v>
          </cell>
        </row>
        <row r="80">
          <cell r="A80" t="str">
            <v>AL01.012</v>
          </cell>
          <cell r="B80" t="str">
            <v>Caballete de 1', para tejas "Floridianas"</v>
          </cell>
          <cell r="C80" t="str">
            <v>u</v>
          </cell>
          <cell r="D80">
            <v>1</v>
          </cell>
          <cell r="E80">
            <v>13.2</v>
          </cell>
          <cell r="F80">
            <v>13.2</v>
          </cell>
        </row>
        <row r="81">
          <cell r="A81" t="str">
            <v>BF</v>
          </cell>
          <cell r="B81" t="str">
            <v>BAÑO, FREGADERO Y CALENTADOR</v>
          </cell>
          <cell r="D81" t="str">
            <v/>
          </cell>
          <cell r="F81" t="str">
            <v/>
          </cell>
        </row>
        <row r="82">
          <cell r="A82" t="str">
            <v>BF01.</v>
          </cell>
          <cell r="B82" t="str">
            <v>Baños</v>
          </cell>
          <cell r="D82" t="str">
            <v/>
          </cell>
          <cell r="F82" t="str">
            <v/>
          </cell>
        </row>
        <row r="83">
          <cell r="A83" t="str">
            <v>BF01.001</v>
          </cell>
          <cell r="B83" t="str">
            <v>Juego baño, 3 pzas. Color, sin Accesorios</v>
          </cell>
          <cell r="C83" t="str">
            <v>jgo</v>
          </cell>
          <cell r="D83">
            <v>1</v>
          </cell>
          <cell r="E83">
            <v>4840</v>
          </cell>
          <cell r="F83">
            <v>4840</v>
          </cell>
        </row>
        <row r="84">
          <cell r="A84" t="str">
            <v>BF01.002</v>
          </cell>
          <cell r="B84" t="str">
            <v>Juego baño 3 pzas. Blanco, sin Accesorios</v>
          </cell>
          <cell r="C84" t="str">
            <v>jgo</v>
          </cell>
          <cell r="D84">
            <v>1</v>
          </cell>
          <cell r="E84">
            <v>4610</v>
          </cell>
          <cell r="F84">
            <v>4610</v>
          </cell>
        </row>
        <row r="85">
          <cell r="A85" t="str">
            <v>BF01.003</v>
          </cell>
          <cell r="B85" t="str">
            <v>Inodoro Color, corriente, "Isabela", con tapa, sin accesorios</v>
          </cell>
          <cell r="C85" t="str">
            <v>u</v>
          </cell>
          <cell r="D85">
            <v>1</v>
          </cell>
          <cell r="E85">
            <v>1365</v>
          </cell>
          <cell r="F85">
            <v>1365</v>
          </cell>
        </row>
        <row r="86">
          <cell r="A86" t="str">
            <v>BF01.004</v>
          </cell>
          <cell r="B86" t="str">
            <v>Inodoro Blanco, con tapa, "Simplex",sin accesorios</v>
          </cell>
          <cell r="C86" t="str">
            <v>u</v>
          </cell>
          <cell r="D86">
            <v>1</v>
          </cell>
          <cell r="E86">
            <v>1065</v>
          </cell>
          <cell r="F86">
            <v>1065</v>
          </cell>
        </row>
        <row r="87">
          <cell r="A87" t="str">
            <v>BF01.005</v>
          </cell>
          <cell r="B87" t="str">
            <v>Inodoro Blanco sin tapa, "Simplex", sin accesorios</v>
          </cell>
          <cell r="C87" t="str">
            <v>u</v>
          </cell>
          <cell r="D87">
            <v>1</v>
          </cell>
          <cell r="E87">
            <v>975</v>
          </cell>
          <cell r="F87">
            <v>975</v>
          </cell>
        </row>
        <row r="88">
          <cell r="A88" t="str">
            <v>BF01.006</v>
          </cell>
          <cell r="B88" t="str">
            <v>Inodoro Color, Alargado, con tapa, "Royal",sin accesorios</v>
          </cell>
          <cell r="C88" t="str">
            <v>u</v>
          </cell>
          <cell r="D88">
            <v>1</v>
          </cell>
          <cell r="E88">
            <v>1975</v>
          </cell>
          <cell r="F88">
            <v>1975</v>
          </cell>
        </row>
        <row r="89">
          <cell r="A89" t="str">
            <v>BF01.007</v>
          </cell>
          <cell r="B89" t="str">
            <v>Inodoro Blanco, Alargado, con tapa, "Royal",sin accesorios</v>
          </cell>
          <cell r="C89" t="str">
            <v>u</v>
          </cell>
          <cell r="D89">
            <v>1</v>
          </cell>
          <cell r="E89">
            <v>1800</v>
          </cell>
          <cell r="F89">
            <v>1800</v>
          </cell>
        </row>
        <row r="90">
          <cell r="A90" t="str">
            <v>BF01.008</v>
          </cell>
          <cell r="B90" t="str">
            <v>Inodoro Fluxometro Blanco, "Royal", sin válvula</v>
          </cell>
          <cell r="C90" t="str">
            <v>u</v>
          </cell>
          <cell r="D90">
            <v>1</v>
          </cell>
          <cell r="E90">
            <v>985</v>
          </cell>
          <cell r="F90">
            <v>985</v>
          </cell>
        </row>
        <row r="91">
          <cell r="A91" t="str">
            <v>BF01.009</v>
          </cell>
          <cell r="B91" t="str">
            <v>Lavamanos Color, 19"x17","Isabela", sin mezcladora y sin accesorios</v>
          </cell>
          <cell r="C91" t="str">
            <v>u</v>
          </cell>
          <cell r="D91">
            <v>1</v>
          </cell>
          <cell r="E91">
            <v>440</v>
          </cell>
          <cell r="F91">
            <v>440</v>
          </cell>
        </row>
        <row r="92">
          <cell r="A92" t="str">
            <v>BF01.010</v>
          </cell>
          <cell r="B92" t="str">
            <v>Lavamanos Blanco, 19"x17","Isabela", sin mezcladora y sin accesorios</v>
          </cell>
          <cell r="C92" t="str">
            <v>u</v>
          </cell>
          <cell r="D92">
            <v>1</v>
          </cell>
          <cell r="E92">
            <v>385</v>
          </cell>
          <cell r="F92">
            <v>385</v>
          </cell>
        </row>
        <row r="93">
          <cell r="A93" t="str">
            <v>BF01.011</v>
          </cell>
          <cell r="B93" t="str">
            <v>Lavamanos ovalado "SAONA" a COLOR, sin mezcladora  y sin accesorios</v>
          </cell>
          <cell r="C93" t="str">
            <v>u</v>
          </cell>
          <cell r="D93">
            <v>1</v>
          </cell>
          <cell r="E93">
            <v>695</v>
          </cell>
          <cell r="F93">
            <v>695</v>
          </cell>
        </row>
        <row r="94">
          <cell r="A94" t="str">
            <v>BF01.012</v>
          </cell>
          <cell r="B94" t="str">
            <v>Lavamanos ovalado, "Saona" a BLANCO, sin mezcladora y Accesorios.</v>
          </cell>
          <cell r="C94" t="str">
            <v>u</v>
          </cell>
          <cell r="D94">
            <v>1</v>
          </cell>
          <cell r="E94">
            <v>625</v>
          </cell>
          <cell r="F94">
            <v>625</v>
          </cell>
        </row>
        <row r="95">
          <cell r="A95" t="str">
            <v>BF01.013</v>
          </cell>
          <cell r="B95" t="str">
            <v>Orinal pequeño, Blanco, sin la llave</v>
          </cell>
          <cell r="C95" t="str">
            <v>u</v>
          </cell>
          <cell r="D95">
            <v>1</v>
          </cell>
          <cell r="E95">
            <v>630</v>
          </cell>
          <cell r="F95">
            <v>630</v>
          </cell>
        </row>
        <row r="96">
          <cell r="A96" t="str">
            <v>BF01.014</v>
          </cell>
          <cell r="B96" t="str">
            <v>Orinal 1/2 falda, Blanco, sin llave y sin válvula</v>
          </cell>
          <cell r="C96" t="str">
            <v>u</v>
          </cell>
          <cell r="D96">
            <v>1</v>
          </cell>
          <cell r="E96">
            <v>2645</v>
          </cell>
          <cell r="F96">
            <v>2645</v>
          </cell>
        </row>
        <row r="97">
          <cell r="A97" t="str">
            <v>BF01.015</v>
          </cell>
          <cell r="B97" t="str">
            <v>Orinal falda entera, Blanco, sin llave y sin válvula</v>
          </cell>
          <cell r="C97" t="str">
            <v>u</v>
          </cell>
          <cell r="D97">
            <v>1</v>
          </cell>
          <cell r="E97">
            <v>5625</v>
          </cell>
          <cell r="F97">
            <v>5625</v>
          </cell>
        </row>
        <row r="98">
          <cell r="A98" t="str">
            <v>BF01.016</v>
          </cell>
          <cell r="B98" t="str">
            <v>Bidet a Color "Royal", sin mezcladora y sin accesorios</v>
          </cell>
          <cell r="C98" t="str">
            <v>u</v>
          </cell>
          <cell r="D98">
            <v>1</v>
          </cell>
          <cell r="E98">
            <v>825</v>
          </cell>
          <cell r="F98">
            <v>825</v>
          </cell>
        </row>
        <row r="99">
          <cell r="A99" t="str">
            <v>BF01.017</v>
          </cell>
          <cell r="B99" t="str">
            <v>Bidet Blanco "Royal", sin mezcladora y sin accesorios</v>
          </cell>
          <cell r="C99" t="str">
            <v>u</v>
          </cell>
          <cell r="D99">
            <v>1</v>
          </cell>
          <cell r="E99">
            <v>740</v>
          </cell>
          <cell r="F99">
            <v>740</v>
          </cell>
        </row>
        <row r="100">
          <cell r="A100" t="str">
            <v>BF01.018</v>
          </cell>
          <cell r="B100" t="str">
            <v>Bañera a Color, Hierro Fundido, sin mezcladora y sin ducha</v>
          </cell>
          <cell r="C100" t="str">
            <v>u</v>
          </cell>
          <cell r="D100">
            <v>1</v>
          </cell>
          <cell r="E100">
            <v>5825</v>
          </cell>
          <cell r="F100">
            <v>5825</v>
          </cell>
        </row>
        <row r="101">
          <cell r="A101" t="str">
            <v>BF01.019</v>
          </cell>
          <cell r="B101" t="str">
            <v>Bañera Blanca, Hierro Fundido, sin mezcladora y sin ducha</v>
          </cell>
          <cell r="C101" t="str">
            <v>u</v>
          </cell>
          <cell r="D101">
            <v>1</v>
          </cell>
          <cell r="E101">
            <v>4695</v>
          </cell>
          <cell r="F101">
            <v>4695</v>
          </cell>
        </row>
        <row r="102">
          <cell r="A102" t="str">
            <v>BF01.020</v>
          </cell>
          <cell r="B102" t="str">
            <v>Bañera a Color, liviana, sin mezcladora y sin ducha</v>
          </cell>
          <cell r="C102" t="str">
            <v>u</v>
          </cell>
          <cell r="D102">
            <v>1</v>
          </cell>
          <cell r="E102">
            <v>2425</v>
          </cell>
          <cell r="F102">
            <v>2425</v>
          </cell>
        </row>
        <row r="103">
          <cell r="A103" t="str">
            <v>BF01.021</v>
          </cell>
          <cell r="B103" t="str">
            <v>Bañera a Blanca, liviana, sin mezcladora y sin ducha</v>
          </cell>
          <cell r="C103" t="str">
            <v>u</v>
          </cell>
          <cell r="D103">
            <v>1</v>
          </cell>
          <cell r="E103">
            <v>2425</v>
          </cell>
          <cell r="F103">
            <v>2425</v>
          </cell>
        </row>
        <row r="104">
          <cell r="A104" t="str">
            <v>BF02.</v>
          </cell>
          <cell r="B104" t="str">
            <v>Fregadero</v>
          </cell>
          <cell r="D104" t="str">
            <v/>
          </cell>
          <cell r="F104" t="str">
            <v/>
          </cell>
        </row>
        <row r="105">
          <cell r="A105" t="str">
            <v>BF02.001</v>
          </cell>
          <cell r="B105" t="str">
            <v>Fregadero/Bar acero inox.,20"x 21", sin mezcladora y sin accesorios</v>
          </cell>
          <cell r="C105" t="str">
            <v>u</v>
          </cell>
          <cell r="D105">
            <v>1</v>
          </cell>
          <cell r="E105">
            <v>450</v>
          </cell>
          <cell r="F105">
            <v>350</v>
          </cell>
        </row>
        <row r="106">
          <cell r="A106" t="str">
            <v>BF02.002</v>
          </cell>
          <cell r="B106" t="str">
            <v>Fregadero Sencillo acero inox.,25"x22, sin mezcladora y sin accesorios</v>
          </cell>
          <cell r="C106" t="str">
            <v>u</v>
          </cell>
          <cell r="D106">
            <v>1</v>
          </cell>
          <cell r="E106">
            <v>500</v>
          </cell>
          <cell r="F106">
            <v>400</v>
          </cell>
        </row>
        <row r="107">
          <cell r="A107" t="str">
            <v>BF02.003</v>
          </cell>
          <cell r="B107" t="str">
            <v>Fregadero Doble acero inox.,33"x22",sin mezcladora y sin accesorios</v>
          </cell>
          <cell r="C107" t="str">
            <v>u</v>
          </cell>
          <cell r="D107">
            <v>1</v>
          </cell>
          <cell r="E107">
            <v>750</v>
          </cell>
          <cell r="F107">
            <v>775</v>
          </cell>
        </row>
        <row r="108">
          <cell r="A108" t="str">
            <v>BF03.</v>
          </cell>
          <cell r="B108" t="str">
            <v>Calentador</v>
          </cell>
          <cell r="D108" t="str">
            <v/>
          </cell>
          <cell r="F108" t="str">
            <v/>
          </cell>
        </row>
        <row r="109">
          <cell r="A109" t="str">
            <v>BF03.001</v>
          </cell>
          <cell r="B109" t="str">
            <v>Calentador eléctrico de 20 galones (criollo)</v>
          </cell>
          <cell r="C109" t="str">
            <v>u</v>
          </cell>
          <cell r="D109">
            <v>1</v>
          </cell>
          <cell r="E109">
            <v>1675</v>
          </cell>
          <cell r="F109">
            <v>1675</v>
          </cell>
        </row>
        <row r="110">
          <cell r="A110" t="str">
            <v>BF03.002</v>
          </cell>
          <cell r="B110" t="str">
            <v>Calentador eléctrico de 30 galones (criollo)</v>
          </cell>
          <cell r="C110" t="str">
            <v>u</v>
          </cell>
          <cell r="D110">
            <v>1</v>
          </cell>
          <cell r="E110">
            <v>2095</v>
          </cell>
          <cell r="F110">
            <v>2095</v>
          </cell>
        </row>
        <row r="111">
          <cell r="A111" t="str">
            <v>BF03.003</v>
          </cell>
          <cell r="B111" t="str">
            <v>Calentador eléctrico de 40 galones (criollo)</v>
          </cell>
          <cell r="C111" t="str">
            <v>u</v>
          </cell>
          <cell r="D111">
            <v>1</v>
          </cell>
          <cell r="E111">
            <v>2825</v>
          </cell>
          <cell r="F111">
            <v>2825</v>
          </cell>
        </row>
        <row r="112">
          <cell r="A112" t="str">
            <v>BF03.004</v>
          </cell>
          <cell r="B112" t="str">
            <v>Calentador eléctrico de 60 galones (criollo)</v>
          </cell>
          <cell r="C112" t="str">
            <v>u</v>
          </cell>
          <cell r="D112">
            <v>1</v>
          </cell>
          <cell r="E112">
            <v>4325</v>
          </cell>
          <cell r="F112">
            <v>4325</v>
          </cell>
        </row>
        <row r="113">
          <cell r="A113" t="str">
            <v>BF03.005</v>
          </cell>
          <cell r="B113" t="str">
            <v>Calentador eléctrico de 20 galones (USA)</v>
          </cell>
          <cell r="C113" t="str">
            <v>u</v>
          </cell>
          <cell r="D113">
            <v>1</v>
          </cell>
          <cell r="E113">
            <v>4125</v>
          </cell>
          <cell r="F113">
            <v>4125</v>
          </cell>
        </row>
        <row r="114">
          <cell r="A114" t="str">
            <v>BF03.006</v>
          </cell>
          <cell r="B114" t="str">
            <v>Calentador eléctrico de 30 galones (USA)</v>
          </cell>
          <cell r="C114" t="str">
            <v>u</v>
          </cell>
          <cell r="D114">
            <v>1</v>
          </cell>
          <cell r="E114">
            <v>4325</v>
          </cell>
          <cell r="F114">
            <v>4325</v>
          </cell>
        </row>
        <row r="115">
          <cell r="A115" t="str">
            <v>BF03.007</v>
          </cell>
          <cell r="B115" t="str">
            <v>Calentador eléctrico de 40 galones (USA)</v>
          </cell>
          <cell r="C115" t="str">
            <v>u</v>
          </cell>
          <cell r="D115">
            <v>1</v>
          </cell>
          <cell r="E115">
            <v>4550</v>
          </cell>
          <cell r="F115">
            <v>4550</v>
          </cell>
        </row>
        <row r="116">
          <cell r="A116" t="str">
            <v>BF03.008</v>
          </cell>
          <cell r="B116" t="str">
            <v>Calentador eléctrico de 50 galones (USA)</v>
          </cell>
          <cell r="C116" t="str">
            <v>u</v>
          </cell>
          <cell r="D116">
            <v>1</v>
          </cell>
          <cell r="E116">
            <v>4825</v>
          </cell>
          <cell r="F116">
            <v>4825</v>
          </cell>
        </row>
        <row r="117">
          <cell r="A117" t="str">
            <v>BF04.</v>
          </cell>
          <cell r="B117" t="str">
            <v>Accesorios</v>
          </cell>
          <cell r="D117" t="str">
            <v/>
          </cell>
          <cell r="F117" t="str">
            <v/>
          </cell>
        </row>
        <row r="118">
          <cell r="A118" t="str">
            <v>BF04.001</v>
          </cell>
          <cell r="B118" t="str">
            <v>Botiquín corriente, cromado, 1 puerta, luz</v>
          </cell>
          <cell r="C118" t="str">
            <v>u</v>
          </cell>
          <cell r="D118">
            <v>1</v>
          </cell>
          <cell r="E118">
            <v>850</v>
          </cell>
          <cell r="F118">
            <v>850</v>
          </cell>
        </row>
        <row r="119">
          <cell r="A119" t="str">
            <v>BF04.002</v>
          </cell>
          <cell r="B119" t="str">
            <v>Botiquín corriente, cromado, 2 puertas, luz</v>
          </cell>
          <cell r="C119" t="str">
            <v>u</v>
          </cell>
          <cell r="D119">
            <v>1</v>
          </cell>
          <cell r="E119">
            <v>995</v>
          </cell>
          <cell r="F119">
            <v>995</v>
          </cell>
        </row>
        <row r="120">
          <cell r="A120" t="str">
            <v>BF04.003</v>
          </cell>
          <cell r="B120" t="str">
            <v>Botiquín cromado, 3 puertas, 3 luces</v>
          </cell>
          <cell r="C120" t="str">
            <v>u</v>
          </cell>
          <cell r="D120">
            <v>1</v>
          </cell>
          <cell r="E120">
            <v>1875</v>
          </cell>
          <cell r="F120">
            <v>1875</v>
          </cell>
        </row>
        <row r="121">
          <cell r="A121" t="str">
            <v>BF04.004</v>
          </cell>
          <cell r="B121" t="str">
            <v>Botiquín cromado, 3 puertas, 2 luces, 3 cajones</v>
          </cell>
          <cell r="C121" t="str">
            <v>u</v>
          </cell>
          <cell r="D121">
            <v>1</v>
          </cell>
          <cell r="E121">
            <v>2375</v>
          </cell>
          <cell r="F121">
            <v>2375</v>
          </cell>
        </row>
        <row r="122">
          <cell r="A122" t="str">
            <v>BF04.005</v>
          </cell>
          <cell r="B122" t="str">
            <v>Botiquín madera americana, 16"x27", 1 puerta</v>
          </cell>
          <cell r="C122" t="str">
            <v>u</v>
          </cell>
          <cell r="D122">
            <v>1</v>
          </cell>
          <cell r="E122">
            <v>1500</v>
          </cell>
          <cell r="F122">
            <v>1500</v>
          </cell>
        </row>
        <row r="123">
          <cell r="A123" t="str">
            <v>BF04.006</v>
          </cell>
          <cell r="B123" t="str">
            <v>Botiquín madera americana, 36"x30",3 puertas</v>
          </cell>
          <cell r="C123" t="str">
            <v>u</v>
          </cell>
          <cell r="D123">
            <v>1</v>
          </cell>
          <cell r="E123">
            <v>2850</v>
          </cell>
          <cell r="F123">
            <v>2850</v>
          </cell>
        </row>
        <row r="124">
          <cell r="A124" t="str">
            <v>BF04.007</v>
          </cell>
          <cell r="B124" t="str">
            <v>Ducha completa, cromada</v>
          </cell>
          <cell r="C124" t="str">
            <v>u</v>
          </cell>
          <cell r="D124">
            <v>1</v>
          </cell>
          <cell r="E124">
            <v>22</v>
          </cell>
          <cell r="F124">
            <v>22</v>
          </cell>
        </row>
        <row r="125">
          <cell r="A125" t="str">
            <v>BF04.008</v>
          </cell>
          <cell r="B125" t="str">
            <v>Llave angular de 3/8", "Taiwan"</v>
          </cell>
          <cell r="C125" t="str">
            <v>u</v>
          </cell>
          <cell r="D125">
            <v>1</v>
          </cell>
          <cell r="E125">
            <v>18</v>
          </cell>
          <cell r="F125">
            <v>18</v>
          </cell>
        </row>
        <row r="126">
          <cell r="A126" t="str">
            <v>BF04.009</v>
          </cell>
          <cell r="B126" t="str">
            <v>Llave de chorro de 1/2", "Nibco"</v>
          </cell>
          <cell r="C126" t="str">
            <v>u</v>
          </cell>
          <cell r="D126">
            <v>1</v>
          </cell>
          <cell r="E126">
            <v>45</v>
          </cell>
          <cell r="F126">
            <v>45</v>
          </cell>
        </row>
        <row r="127">
          <cell r="A127" t="str">
            <v>BF04.010</v>
          </cell>
          <cell r="B127" t="str">
            <v xml:space="preserve">Llave sencilla cromada, para lavamanos pequeño </v>
          </cell>
          <cell r="C127" t="str">
            <v>u</v>
          </cell>
          <cell r="D127">
            <v>1</v>
          </cell>
          <cell r="E127">
            <v>36</v>
          </cell>
          <cell r="F127">
            <v>36</v>
          </cell>
        </row>
        <row r="128">
          <cell r="A128" t="str">
            <v>BF04.011</v>
          </cell>
          <cell r="B128" t="str">
            <v>Llave cromada, para orinal pequeño</v>
          </cell>
          <cell r="C128" t="str">
            <v>u</v>
          </cell>
          <cell r="D128">
            <v>1</v>
          </cell>
          <cell r="E128">
            <v>85</v>
          </cell>
          <cell r="F128">
            <v>85</v>
          </cell>
        </row>
        <row r="129">
          <cell r="A129" t="str">
            <v>BF04.012</v>
          </cell>
          <cell r="B129" t="str">
            <v>Llave de empotrar de 1/2", cromada</v>
          </cell>
          <cell r="C129" t="str">
            <v>u</v>
          </cell>
          <cell r="D129">
            <v>1</v>
          </cell>
          <cell r="E129">
            <v>91</v>
          </cell>
          <cell r="F129">
            <v>91</v>
          </cell>
        </row>
        <row r="130">
          <cell r="A130" t="str">
            <v>BF04.013</v>
          </cell>
          <cell r="B130" t="str">
            <v>Válvula 3/4" para orinal flúxometro</v>
          </cell>
          <cell r="C130" t="str">
            <v>u</v>
          </cell>
          <cell r="D130">
            <v>1</v>
          </cell>
          <cell r="E130">
            <v>1025</v>
          </cell>
          <cell r="F130">
            <v>1025</v>
          </cell>
        </row>
        <row r="131">
          <cell r="A131" t="str">
            <v>BF04.014</v>
          </cell>
          <cell r="B131" t="str">
            <v>Válvula 1" par orinal flúxometro</v>
          </cell>
          <cell r="C131" t="str">
            <v>u</v>
          </cell>
          <cell r="D131">
            <v>1</v>
          </cell>
          <cell r="E131">
            <v>1065</v>
          </cell>
          <cell r="F131">
            <v>1065</v>
          </cell>
        </row>
        <row r="132">
          <cell r="A132" t="str">
            <v>BF04.015</v>
          </cell>
          <cell r="B132" t="str">
            <v>Tubo flexible con tuerca para lavamanos</v>
          </cell>
          <cell r="C132" t="str">
            <v>u</v>
          </cell>
          <cell r="D132">
            <v>1</v>
          </cell>
          <cell r="E132">
            <v>25</v>
          </cell>
          <cell r="F132">
            <v>25</v>
          </cell>
        </row>
        <row r="133">
          <cell r="A133" t="str">
            <v>BF04.016</v>
          </cell>
          <cell r="B133" t="str">
            <v>Tubo flexible con tuerca para inodoros</v>
          </cell>
          <cell r="C133" t="str">
            <v>u</v>
          </cell>
          <cell r="D133">
            <v>1</v>
          </cell>
          <cell r="E133">
            <v>25</v>
          </cell>
          <cell r="F133">
            <v>25</v>
          </cell>
        </row>
        <row r="134">
          <cell r="A134" t="str">
            <v>BF04.018</v>
          </cell>
          <cell r="B134" t="str">
            <v>Niple 3/8" x 2 1/2", cromado</v>
          </cell>
          <cell r="C134" t="str">
            <v>u</v>
          </cell>
          <cell r="D134">
            <v>1</v>
          </cell>
          <cell r="E134">
            <v>9</v>
          </cell>
          <cell r="F134">
            <v>9</v>
          </cell>
        </row>
        <row r="135">
          <cell r="A135" t="str">
            <v>BF04.019</v>
          </cell>
          <cell r="B135" t="str">
            <v>Junta de Cera</v>
          </cell>
          <cell r="C135" t="str">
            <v>u</v>
          </cell>
          <cell r="D135">
            <v>1</v>
          </cell>
          <cell r="E135">
            <v>8.5</v>
          </cell>
          <cell r="F135">
            <v>8.5</v>
          </cell>
        </row>
        <row r="136">
          <cell r="A136" t="str">
            <v>BF04.020</v>
          </cell>
          <cell r="B136" t="str">
            <v>Arandela Plástica de 3" ó 4", para inodoros</v>
          </cell>
          <cell r="C136" t="str">
            <v>u</v>
          </cell>
          <cell r="D136">
            <v>1</v>
          </cell>
          <cell r="E136">
            <v>28</v>
          </cell>
          <cell r="F136">
            <v>28</v>
          </cell>
        </row>
        <row r="137">
          <cell r="A137" t="str">
            <v>BF04.021</v>
          </cell>
          <cell r="B137" t="str">
            <v>Tornillos para fijar arandela (Juego)</v>
          </cell>
          <cell r="C137" t="str">
            <v>u</v>
          </cell>
          <cell r="D137">
            <v>1</v>
          </cell>
          <cell r="E137">
            <v>2.25</v>
          </cell>
          <cell r="F137">
            <v>2.25</v>
          </cell>
        </row>
        <row r="138">
          <cell r="A138" t="str">
            <v>BF04.022</v>
          </cell>
          <cell r="B138" t="str">
            <v>Palometas fijar lavamanos, en aluminio</v>
          </cell>
          <cell r="C138" t="str">
            <v>par</v>
          </cell>
          <cell r="D138">
            <v>1</v>
          </cell>
          <cell r="E138">
            <v>9</v>
          </cell>
          <cell r="F138">
            <v>9</v>
          </cell>
        </row>
        <row r="139">
          <cell r="A139" t="str">
            <v>BF04.023</v>
          </cell>
          <cell r="B139" t="str">
            <v>Mezcladora para bañera, con desagüe, "PRICE PFISTER USA"</v>
          </cell>
          <cell r="C139" t="str">
            <v>u</v>
          </cell>
          <cell r="D139">
            <v>1</v>
          </cell>
          <cell r="E139">
            <v>975</v>
          </cell>
          <cell r="F139">
            <v>975</v>
          </cell>
        </row>
        <row r="140">
          <cell r="A140" t="str">
            <v>BF04.024</v>
          </cell>
          <cell r="B140" t="str">
            <v>Mezcladora para bidet , "PRICE PFISTER USA", con boquilla</v>
          </cell>
          <cell r="C140" t="str">
            <v>u</v>
          </cell>
          <cell r="D140">
            <v>1</v>
          </cell>
          <cell r="E140">
            <v>1750</v>
          </cell>
          <cell r="F140">
            <v>1750</v>
          </cell>
        </row>
        <row r="141">
          <cell r="A141" t="str">
            <v>BF04.025</v>
          </cell>
          <cell r="B141" t="str">
            <v>Mezcladora para lavamanos "PRICE PFISTER USA" con boquilla</v>
          </cell>
          <cell r="C141" t="str">
            <v>u</v>
          </cell>
          <cell r="D141">
            <v>1</v>
          </cell>
          <cell r="E141">
            <v>675</v>
          </cell>
          <cell r="F141">
            <v>675</v>
          </cell>
        </row>
        <row r="142">
          <cell r="A142" t="str">
            <v>BF04.026</v>
          </cell>
          <cell r="B142" t="str">
            <v>Mezcladora para fregadero "PRICE PFISTER USA", con manguera</v>
          </cell>
          <cell r="C142" t="str">
            <v>u</v>
          </cell>
          <cell r="D142">
            <v>1</v>
          </cell>
          <cell r="E142">
            <v>725</v>
          </cell>
          <cell r="F142">
            <v>725</v>
          </cell>
        </row>
        <row r="143">
          <cell r="A143" t="str">
            <v>BF04.027</v>
          </cell>
          <cell r="B143" t="str">
            <v>Boquilla para lavamanos, automática, cromada, "Sayco"</v>
          </cell>
          <cell r="C143" t="str">
            <v>u</v>
          </cell>
          <cell r="D143">
            <v>1</v>
          </cell>
          <cell r="E143">
            <v>100</v>
          </cell>
          <cell r="F143">
            <v>100</v>
          </cell>
        </row>
        <row r="144">
          <cell r="A144" t="str">
            <v>BF04.028</v>
          </cell>
          <cell r="B144" t="str">
            <v>Boquilla para lavamanos, PVC</v>
          </cell>
          <cell r="C144" t="str">
            <v>u</v>
          </cell>
          <cell r="D144">
            <v>1</v>
          </cell>
          <cell r="E144">
            <v>16</v>
          </cell>
          <cell r="F144">
            <v>16</v>
          </cell>
        </row>
        <row r="145">
          <cell r="A145" t="str">
            <v>BF04.029</v>
          </cell>
          <cell r="B145" t="str">
            <v>Boquilla para fregadero, cromada (c/u)</v>
          </cell>
          <cell r="C145" t="str">
            <v>u</v>
          </cell>
          <cell r="D145">
            <v>1</v>
          </cell>
          <cell r="E145">
            <v>39</v>
          </cell>
          <cell r="F145">
            <v>39</v>
          </cell>
        </row>
        <row r="146">
          <cell r="A146" t="str">
            <v>BF04.030</v>
          </cell>
          <cell r="B146" t="str">
            <v>Boquilla para lavadero, cromada, con tapón</v>
          </cell>
          <cell r="C146" t="str">
            <v>u</v>
          </cell>
          <cell r="D146">
            <v>1</v>
          </cell>
          <cell r="E146">
            <v>22</v>
          </cell>
          <cell r="F146">
            <v>22</v>
          </cell>
        </row>
        <row r="147">
          <cell r="A147" t="str">
            <v>BF04.031</v>
          </cell>
          <cell r="B147" t="str">
            <v>Boquilla para lavadero, PVC, con tapón</v>
          </cell>
          <cell r="C147" t="str">
            <v>u</v>
          </cell>
          <cell r="D147">
            <v>1</v>
          </cell>
          <cell r="E147">
            <v>15.5</v>
          </cell>
          <cell r="F147">
            <v>15.5</v>
          </cell>
        </row>
        <row r="148">
          <cell r="A148" t="str">
            <v>BF04.032</v>
          </cell>
          <cell r="B148" t="str">
            <v>Rejilla 3"x1 1/2",cromada, para piso</v>
          </cell>
          <cell r="C148" t="str">
            <v>u</v>
          </cell>
          <cell r="D148">
            <v>1</v>
          </cell>
          <cell r="E148">
            <v>16.5</v>
          </cell>
          <cell r="F148">
            <v>16.5</v>
          </cell>
        </row>
        <row r="149">
          <cell r="A149" t="str">
            <v>BF04.033</v>
          </cell>
          <cell r="B149" t="str">
            <v>Rejilla 4",aluminio para piso</v>
          </cell>
          <cell r="C149" t="str">
            <v>u</v>
          </cell>
          <cell r="D149">
            <v>1</v>
          </cell>
          <cell r="E149">
            <v>8</v>
          </cell>
          <cell r="F149">
            <v>8</v>
          </cell>
        </row>
        <row r="150">
          <cell r="A150" t="str">
            <v>BF04.034</v>
          </cell>
          <cell r="B150" t="str">
            <v>Sifón lavamanos, 1 1/4", cromado, completo "Nibco"</v>
          </cell>
          <cell r="C150" t="str">
            <v>u</v>
          </cell>
          <cell r="D150">
            <v>1</v>
          </cell>
          <cell r="E150">
            <v>200</v>
          </cell>
          <cell r="F150">
            <v>200</v>
          </cell>
        </row>
        <row r="151">
          <cell r="A151" t="str">
            <v>BF04.035</v>
          </cell>
          <cell r="B151" t="str">
            <v>Sifón lavamanos 1 1/4", PVC</v>
          </cell>
          <cell r="C151" t="str">
            <v>u</v>
          </cell>
          <cell r="D151">
            <v>1</v>
          </cell>
          <cell r="E151">
            <v>25</v>
          </cell>
          <cell r="F151">
            <v>25</v>
          </cell>
        </row>
        <row r="152">
          <cell r="A152" t="str">
            <v>BF04.036</v>
          </cell>
          <cell r="B152" t="str">
            <v>Sifón fregadero 1 1/2", PVC</v>
          </cell>
          <cell r="C152" t="str">
            <v>u</v>
          </cell>
          <cell r="D152">
            <v>1</v>
          </cell>
          <cell r="E152">
            <v>17</v>
          </cell>
          <cell r="F152">
            <v>17</v>
          </cell>
        </row>
        <row r="153">
          <cell r="A153" t="str">
            <v>BF04.037</v>
          </cell>
          <cell r="B153" t="str">
            <v>Desagüe para bañera, PVC</v>
          </cell>
          <cell r="C153" t="str">
            <v>u</v>
          </cell>
          <cell r="D153">
            <v>1</v>
          </cell>
          <cell r="E153">
            <v>175</v>
          </cell>
          <cell r="F153">
            <v>175</v>
          </cell>
        </row>
        <row r="154">
          <cell r="A154" t="str">
            <v>BF04.038</v>
          </cell>
          <cell r="B154" t="str">
            <v>Desagüe doble para fegadero, PVC</v>
          </cell>
          <cell r="C154" t="str">
            <v>u</v>
          </cell>
          <cell r="D154">
            <v>1</v>
          </cell>
          <cell r="E154">
            <v>32</v>
          </cell>
          <cell r="F154">
            <v>32</v>
          </cell>
        </row>
        <row r="155">
          <cell r="A155" t="str">
            <v>BF04.039</v>
          </cell>
          <cell r="B155" t="str">
            <v>Cola extensión lavamanos 1 1/4" x 8", cromada</v>
          </cell>
          <cell r="C155" t="str">
            <v>u</v>
          </cell>
          <cell r="D155">
            <v>1</v>
          </cell>
          <cell r="E155">
            <v>23</v>
          </cell>
          <cell r="F155">
            <v>23</v>
          </cell>
        </row>
        <row r="156">
          <cell r="A156" t="str">
            <v>BF04.040</v>
          </cell>
          <cell r="B156" t="str">
            <v>Cola extensión lavamanos 1 1/2" x 8", cromada</v>
          </cell>
          <cell r="C156" t="str">
            <v>u</v>
          </cell>
          <cell r="D156">
            <v>1</v>
          </cell>
          <cell r="E156">
            <v>25</v>
          </cell>
          <cell r="F156">
            <v>25</v>
          </cell>
        </row>
        <row r="157">
          <cell r="A157" t="str">
            <v>BF04.041</v>
          </cell>
          <cell r="B157" t="str">
            <v>Cola extensión lavamanos 1 1/2" x 8", PVC</v>
          </cell>
          <cell r="C157" t="str">
            <v>u</v>
          </cell>
          <cell r="D157">
            <v>1</v>
          </cell>
          <cell r="E157">
            <v>10.5</v>
          </cell>
          <cell r="F157">
            <v>10.5</v>
          </cell>
        </row>
        <row r="158">
          <cell r="A158" t="str">
            <v>BF04.042</v>
          </cell>
          <cell r="B158" t="str">
            <v>Cubrefalta de 3/8", cromado</v>
          </cell>
          <cell r="C158" t="str">
            <v>u</v>
          </cell>
          <cell r="D158">
            <v>1</v>
          </cell>
          <cell r="E158">
            <v>1.5</v>
          </cell>
          <cell r="F158">
            <v>1.5</v>
          </cell>
        </row>
        <row r="159">
          <cell r="A159" t="str">
            <v>BF04.043</v>
          </cell>
          <cell r="B159" t="str">
            <v>Cubrefalta de 1/2", cromado</v>
          </cell>
          <cell r="C159" t="str">
            <v>u</v>
          </cell>
          <cell r="D159">
            <v>1</v>
          </cell>
          <cell r="E159">
            <v>2.5</v>
          </cell>
          <cell r="F159">
            <v>2.5</v>
          </cell>
        </row>
        <row r="160">
          <cell r="A160" t="str">
            <v>BF04.044</v>
          </cell>
          <cell r="B160" t="str">
            <v>Cubrefalta de 3/4", cromado</v>
          </cell>
          <cell r="C160" t="str">
            <v>u</v>
          </cell>
          <cell r="D160">
            <v>1</v>
          </cell>
          <cell r="E160">
            <v>1.75</v>
          </cell>
          <cell r="F160">
            <v>1.75</v>
          </cell>
        </row>
        <row r="161">
          <cell r="A161" t="str">
            <v>BF04.045</v>
          </cell>
          <cell r="B161" t="str">
            <v>Cepillera cromada corriente</v>
          </cell>
          <cell r="C161" t="str">
            <v>u</v>
          </cell>
          <cell r="D161">
            <v>1</v>
          </cell>
          <cell r="E161">
            <v>18.75</v>
          </cell>
          <cell r="F161">
            <v>18.75</v>
          </cell>
        </row>
        <row r="162">
          <cell r="A162" t="str">
            <v>BF04.046</v>
          </cell>
          <cell r="B162" t="str">
            <v>Gancho cromado doble, corriente</v>
          </cell>
          <cell r="C162" t="str">
            <v>u</v>
          </cell>
          <cell r="D162">
            <v>1</v>
          </cell>
          <cell r="E162">
            <v>12.8</v>
          </cell>
          <cell r="F162">
            <v>12.8</v>
          </cell>
        </row>
        <row r="163">
          <cell r="A163" t="str">
            <v>BF04.047</v>
          </cell>
          <cell r="B163" t="str">
            <v>Jabonera para bañera, con agarradera, cromada, corriente</v>
          </cell>
          <cell r="C163" t="str">
            <v>u</v>
          </cell>
          <cell r="D163">
            <v>1</v>
          </cell>
          <cell r="E163">
            <v>85</v>
          </cell>
          <cell r="F163">
            <v>85</v>
          </cell>
        </row>
        <row r="164">
          <cell r="A164" t="str">
            <v>BF04.048</v>
          </cell>
          <cell r="B164" t="str">
            <v>Jabonera para bañera, sin agarradera, cromada, corriente</v>
          </cell>
          <cell r="C164" t="str">
            <v>u</v>
          </cell>
          <cell r="D164">
            <v>1</v>
          </cell>
          <cell r="E164">
            <v>80</v>
          </cell>
          <cell r="F164">
            <v>80</v>
          </cell>
        </row>
        <row r="165">
          <cell r="A165" t="str">
            <v>BF04.049</v>
          </cell>
          <cell r="B165" t="str">
            <v>Jabonera líquida, cromada, corriente</v>
          </cell>
          <cell r="C165" t="str">
            <v>u</v>
          </cell>
          <cell r="D165">
            <v>1</v>
          </cell>
          <cell r="E165">
            <v>100</v>
          </cell>
          <cell r="F165">
            <v>100</v>
          </cell>
        </row>
        <row r="166">
          <cell r="A166" t="str">
            <v>BF04.050</v>
          </cell>
          <cell r="B166" t="str">
            <v>Papelera empotrada, cromada, corriente</v>
          </cell>
          <cell r="C166" t="str">
            <v>u</v>
          </cell>
          <cell r="D166">
            <v>1</v>
          </cell>
          <cell r="E166">
            <v>99</v>
          </cell>
          <cell r="F166">
            <v>99</v>
          </cell>
        </row>
        <row r="167">
          <cell r="A167" t="str">
            <v>BF04.051</v>
          </cell>
          <cell r="B167" t="str">
            <v>Toallero 24" cromado corriente</v>
          </cell>
          <cell r="C167" t="str">
            <v>u</v>
          </cell>
          <cell r="D167">
            <v>1</v>
          </cell>
          <cell r="E167">
            <v>51</v>
          </cell>
          <cell r="F167">
            <v>51</v>
          </cell>
        </row>
        <row r="168">
          <cell r="A168" t="str">
            <v>BF04.052</v>
          </cell>
          <cell r="B168" t="str">
            <v>Toallero 30" cromado corriente</v>
          </cell>
          <cell r="C168" t="str">
            <v>u</v>
          </cell>
          <cell r="D168">
            <v>1</v>
          </cell>
          <cell r="E168">
            <v>80</v>
          </cell>
          <cell r="F168">
            <v>80</v>
          </cell>
        </row>
        <row r="169">
          <cell r="A169" t="str">
            <v>BF04.053</v>
          </cell>
          <cell r="B169" t="str">
            <v>Toallero 24" acero inoxidable</v>
          </cell>
          <cell r="C169" t="str">
            <v>u</v>
          </cell>
          <cell r="D169">
            <v>1</v>
          </cell>
          <cell r="E169">
            <v>104</v>
          </cell>
          <cell r="F169">
            <v>104</v>
          </cell>
        </row>
        <row r="170">
          <cell r="A170" t="str">
            <v>BF04.054</v>
          </cell>
          <cell r="B170" t="str">
            <v>Toallero 30" acero inoxidable</v>
          </cell>
          <cell r="C170" t="str">
            <v>u</v>
          </cell>
          <cell r="D170">
            <v>1</v>
          </cell>
          <cell r="E170">
            <v>146</v>
          </cell>
          <cell r="F170">
            <v>146</v>
          </cell>
        </row>
        <row r="171">
          <cell r="A171" t="str">
            <v>BL</v>
          </cell>
          <cell r="B171" t="str">
            <v>BLOQUES</v>
          </cell>
          <cell r="D171" t="str">
            <v/>
          </cell>
          <cell r="F171" t="str">
            <v/>
          </cell>
        </row>
        <row r="172">
          <cell r="A172" t="str">
            <v>BL01.</v>
          </cell>
          <cell r="B172" t="str">
            <v>Bloques de Barro</v>
          </cell>
        </row>
        <row r="173">
          <cell r="A173" t="str">
            <v>BL01.001</v>
          </cell>
          <cell r="B173" t="str">
            <v>Bloques de Barro de 4"</v>
          </cell>
          <cell r="C173" t="str">
            <v>u</v>
          </cell>
          <cell r="D173">
            <v>1.08</v>
          </cell>
          <cell r="E173">
            <v>5.94</v>
          </cell>
          <cell r="F173">
            <v>6.42</v>
          </cell>
        </row>
        <row r="174">
          <cell r="A174" t="str">
            <v>BL01.002</v>
          </cell>
          <cell r="B174" t="str">
            <v>Bloques de Barro de 6"</v>
          </cell>
          <cell r="C174" t="str">
            <v>u</v>
          </cell>
          <cell r="D174">
            <v>1.08</v>
          </cell>
          <cell r="E174">
            <v>7.56</v>
          </cell>
          <cell r="F174">
            <v>8.16</v>
          </cell>
        </row>
        <row r="175">
          <cell r="A175" t="str">
            <v>BL01.003</v>
          </cell>
          <cell r="B175" t="str">
            <v>Bloques de Barro de 8"</v>
          </cell>
          <cell r="C175" t="str">
            <v>u</v>
          </cell>
          <cell r="D175">
            <v>1.08</v>
          </cell>
          <cell r="E175">
            <v>10</v>
          </cell>
          <cell r="F175">
            <v>10.8</v>
          </cell>
        </row>
        <row r="176">
          <cell r="A176" t="str">
            <v>BL01.004</v>
          </cell>
          <cell r="B176" t="str">
            <v>Bloques de Barro de 5" (forjados)</v>
          </cell>
          <cell r="C176" t="str">
            <v>u</v>
          </cell>
          <cell r="D176">
            <v>1.08</v>
          </cell>
          <cell r="E176">
            <v>7</v>
          </cell>
          <cell r="F176">
            <v>7.56</v>
          </cell>
        </row>
        <row r="177">
          <cell r="A177" t="str">
            <v>BL02.</v>
          </cell>
          <cell r="B177" t="str">
            <v>Bloques de Cemento</v>
          </cell>
          <cell r="D177" t="str">
            <v/>
          </cell>
          <cell r="F177" t="str">
            <v/>
          </cell>
        </row>
        <row r="178">
          <cell r="A178" t="str">
            <v>BL02.001</v>
          </cell>
          <cell r="B178" t="str">
            <v>Bloque de hormigón 4"</v>
          </cell>
          <cell r="C178" t="str">
            <v>u</v>
          </cell>
          <cell r="D178">
            <v>1.08</v>
          </cell>
          <cell r="E178">
            <v>4.8600000000000003</v>
          </cell>
          <cell r="F178">
            <v>5.25</v>
          </cell>
        </row>
        <row r="179">
          <cell r="A179" t="str">
            <v>BL02.002</v>
          </cell>
          <cell r="B179" t="str">
            <v>Bloque de hormigón 6"</v>
          </cell>
          <cell r="C179" t="str">
            <v>u</v>
          </cell>
          <cell r="D179">
            <v>1.08</v>
          </cell>
          <cell r="E179">
            <v>6.39</v>
          </cell>
          <cell r="F179">
            <v>6.9</v>
          </cell>
        </row>
        <row r="180">
          <cell r="A180" t="str">
            <v>BL02.003</v>
          </cell>
          <cell r="B180" t="str">
            <v>Bloque de hormigón 8"</v>
          </cell>
          <cell r="C180" t="str">
            <v>u</v>
          </cell>
          <cell r="D180">
            <v>1.08</v>
          </cell>
          <cell r="E180">
            <v>8.3699999999999992</v>
          </cell>
          <cell r="F180">
            <v>9.0399999999999991</v>
          </cell>
        </row>
        <row r="181">
          <cell r="A181" t="str">
            <v>BL02.004</v>
          </cell>
          <cell r="B181" t="str">
            <v>Bloque de hormigón 5" para verjas</v>
          </cell>
          <cell r="C181" t="str">
            <v>u</v>
          </cell>
          <cell r="D181">
            <v>1.08</v>
          </cell>
          <cell r="E181">
            <v>5.9</v>
          </cell>
          <cell r="F181">
            <v>6.37</v>
          </cell>
        </row>
        <row r="182">
          <cell r="A182" t="str">
            <v>BL02.005</v>
          </cell>
          <cell r="B182" t="str">
            <v>Bloque de hormigón 10"</v>
          </cell>
          <cell r="C182" t="str">
            <v>u</v>
          </cell>
          <cell r="D182">
            <v>1.08</v>
          </cell>
          <cell r="E182">
            <v>18.8</v>
          </cell>
          <cell r="F182">
            <v>20.3</v>
          </cell>
        </row>
        <row r="183">
          <cell r="A183" t="str">
            <v>BL02.006</v>
          </cell>
          <cell r="B183" t="str">
            <v>Bloque de hormigón 12"</v>
          </cell>
          <cell r="C183" t="str">
            <v>u</v>
          </cell>
          <cell r="D183">
            <v>1.08</v>
          </cell>
          <cell r="E183">
            <v>18.399999999999999</v>
          </cell>
          <cell r="F183">
            <v>19.87</v>
          </cell>
        </row>
        <row r="184">
          <cell r="A184" t="str">
            <v>BL02.007</v>
          </cell>
          <cell r="B184" t="str">
            <v>Bloque Rusticanales de 4", gris</v>
          </cell>
          <cell r="C184" t="str">
            <v>u</v>
          </cell>
          <cell r="D184">
            <v>1.08</v>
          </cell>
          <cell r="E184">
            <v>20.25</v>
          </cell>
          <cell r="F184">
            <v>21.87</v>
          </cell>
        </row>
        <row r="185">
          <cell r="A185" t="str">
            <v>BL02.008</v>
          </cell>
          <cell r="B185" t="str">
            <v>Bloque Rusticanales de 8", gris</v>
          </cell>
          <cell r="C185" t="str">
            <v>u</v>
          </cell>
          <cell r="D185">
            <v>1.08</v>
          </cell>
          <cell r="E185">
            <v>26.95</v>
          </cell>
          <cell r="F185">
            <v>29.11</v>
          </cell>
        </row>
        <row r="186">
          <cell r="A186" t="str">
            <v>BL02.009</v>
          </cell>
          <cell r="B186" t="str">
            <v>Bloque de 6"x8"x8", liso ( 1/2 bloque de 6")</v>
          </cell>
          <cell r="C186" t="str">
            <v>u</v>
          </cell>
          <cell r="D186">
            <v>1.08</v>
          </cell>
          <cell r="E186">
            <v>4.0999999999999996</v>
          </cell>
          <cell r="F186">
            <v>4.43</v>
          </cell>
        </row>
        <row r="187">
          <cell r="A187" t="str">
            <v>BL02.010</v>
          </cell>
          <cell r="B187" t="str">
            <v>Bloque de 8"x8"x8" , liso ( 1/2 bloque de 8")</v>
          </cell>
          <cell r="C187" t="str">
            <v>u</v>
          </cell>
          <cell r="D187">
            <v>1.08</v>
          </cell>
          <cell r="E187">
            <v>5.4</v>
          </cell>
          <cell r="F187">
            <v>5.83</v>
          </cell>
        </row>
        <row r="188">
          <cell r="A188" t="str">
            <v>BL02.011</v>
          </cell>
          <cell r="B188" t="str">
            <v>Bloque ornamental 8"x8"x16", gris (TICARUST)</v>
          </cell>
          <cell r="C188" t="str">
            <v>u</v>
          </cell>
          <cell r="D188">
            <v>1.08</v>
          </cell>
          <cell r="E188">
            <v>17.149999999999999</v>
          </cell>
          <cell r="F188">
            <v>18.52</v>
          </cell>
        </row>
        <row r="189">
          <cell r="A189" t="str">
            <v>BL02.012</v>
          </cell>
          <cell r="B189" t="str">
            <v>Bloque calado 6", tipo persiana</v>
          </cell>
          <cell r="C189" t="str">
            <v>u</v>
          </cell>
          <cell r="D189">
            <v>1.08</v>
          </cell>
          <cell r="E189">
            <v>8</v>
          </cell>
          <cell r="F189">
            <v>8.64</v>
          </cell>
        </row>
        <row r="190">
          <cell r="A190" t="str">
            <v>BL02.013</v>
          </cell>
          <cell r="B190" t="str">
            <v>Acarreo bloque de hormigón 4"</v>
          </cell>
          <cell r="C190" t="str">
            <v>u</v>
          </cell>
          <cell r="D190">
            <v>1.08</v>
          </cell>
          <cell r="E190">
            <v>0.52</v>
          </cell>
          <cell r="F190">
            <v>0.56000000000000005</v>
          </cell>
        </row>
        <row r="191">
          <cell r="A191" t="str">
            <v>BL02.014</v>
          </cell>
          <cell r="B191" t="str">
            <v>Acarreo bloque de hormigón 5", para verjas</v>
          </cell>
          <cell r="C191" t="str">
            <v>u</v>
          </cell>
          <cell r="D191">
            <v>1.08</v>
          </cell>
          <cell r="E191">
            <v>0.55000000000000004</v>
          </cell>
          <cell r="F191">
            <v>0.59</v>
          </cell>
        </row>
        <row r="192">
          <cell r="A192" t="str">
            <v>BL02.015</v>
          </cell>
          <cell r="B192" t="str">
            <v>Acarreo bloque de hormigón 6"</v>
          </cell>
          <cell r="C192" t="str">
            <v>u</v>
          </cell>
          <cell r="D192">
            <v>1.08</v>
          </cell>
          <cell r="E192">
            <v>0.56000000000000005</v>
          </cell>
          <cell r="F192">
            <v>0.6</v>
          </cell>
        </row>
        <row r="193">
          <cell r="A193" t="str">
            <v>BL02.016</v>
          </cell>
          <cell r="B193" t="str">
            <v>Acarreo bloque de hormigón 8"</v>
          </cell>
          <cell r="C193" t="str">
            <v>u</v>
          </cell>
          <cell r="D193">
            <v>1.08</v>
          </cell>
          <cell r="E193">
            <v>0.63</v>
          </cell>
          <cell r="F193">
            <v>0.68</v>
          </cell>
        </row>
        <row r="194">
          <cell r="A194" t="str">
            <v>BL02.017</v>
          </cell>
          <cell r="B194" t="str">
            <v>Acarreo bloque de hormigón 10"</v>
          </cell>
          <cell r="C194" t="str">
            <v>u</v>
          </cell>
          <cell r="D194">
            <v>1.08</v>
          </cell>
          <cell r="E194">
            <v>1</v>
          </cell>
          <cell r="F194">
            <v>1.08</v>
          </cell>
        </row>
        <row r="195">
          <cell r="A195" t="str">
            <v>BL02.018</v>
          </cell>
          <cell r="B195" t="str">
            <v>Acarreo bloque de hormigón 12"</v>
          </cell>
          <cell r="C195" t="str">
            <v>u</v>
          </cell>
          <cell r="D195">
            <v>1.08</v>
          </cell>
          <cell r="E195">
            <v>1.19</v>
          </cell>
          <cell r="F195">
            <v>1.29</v>
          </cell>
        </row>
        <row r="196">
          <cell r="A196" t="str">
            <v>BL02.019</v>
          </cell>
          <cell r="B196" t="str">
            <v>Acarreo Bloque Rusticanales de 4", gris</v>
          </cell>
          <cell r="C196" t="str">
            <v>u</v>
          </cell>
          <cell r="D196">
            <v>1.08</v>
          </cell>
          <cell r="E196">
            <v>0.56999999999999995</v>
          </cell>
          <cell r="F196">
            <v>0.62</v>
          </cell>
        </row>
        <row r="197">
          <cell r="A197" t="str">
            <v>BL02.020</v>
          </cell>
          <cell r="B197" t="str">
            <v>Acarreo Bloque Rusticanales de 8", gris</v>
          </cell>
          <cell r="C197" t="str">
            <v>u</v>
          </cell>
          <cell r="D197">
            <v>1.08</v>
          </cell>
          <cell r="E197">
            <v>0.78</v>
          </cell>
          <cell r="F197">
            <v>0.84</v>
          </cell>
        </row>
        <row r="198">
          <cell r="A198" t="str">
            <v>BL02.021</v>
          </cell>
          <cell r="B198" t="str">
            <v>Acarreo Bloque de 6"x8"x8", liso ( 1/2 Acarreo Bloque de 6")</v>
          </cell>
          <cell r="C198" t="str">
            <v>u</v>
          </cell>
          <cell r="D198">
            <v>1.08</v>
          </cell>
          <cell r="E198">
            <v>0.3</v>
          </cell>
          <cell r="F198">
            <v>0.32</v>
          </cell>
        </row>
        <row r="199">
          <cell r="A199" t="str">
            <v>BL02.022</v>
          </cell>
          <cell r="B199" t="str">
            <v>Acarreo Bloque de 8"x8"x8" , liso ( 1/2 Acarreo Bloque de 8")</v>
          </cell>
          <cell r="C199" t="str">
            <v>u</v>
          </cell>
          <cell r="D199">
            <v>1.08</v>
          </cell>
          <cell r="E199">
            <v>0.34</v>
          </cell>
          <cell r="F199">
            <v>0.37</v>
          </cell>
        </row>
        <row r="200">
          <cell r="A200" t="str">
            <v>BL02.023</v>
          </cell>
          <cell r="B200" t="str">
            <v>Acarreo Bloque ornamental 8"x8"x16", gris (TICARUST)</v>
          </cell>
          <cell r="C200" t="str">
            <v>u</v>
          </cell>
          <cell r="D200">
            <v>1.08</v>
          </cell>
          <cell r="E200">
            <v>0.53</v>
          </cell>
          <cell r="F200">
            <v>0.56999999999999995</v>
          </cell>
        </row>
        <row r="201">
          <cell r="A201" t="str">
            <v>BL02.024</v>
          </cell>
          <cell r="B201" t="str">
            <v>Acarreo Bloque calado 6", tipo persiana</v>
          </cell>
          <cell r="C201" t="str">
            <v>u</v>
          </cell>
          <cell r="D201">
            <v>1.08</v>
          </cell>
          <cell r="E201">
            <v>0.53</v>
          </cell>
          <cell r="F201">
            <v>0.56999999999999995</v>
          </cell>
        </row>
        <row r="202">
          <cell r="A202" t="str">
            <v>BL99.001</v>
          </cell>
          <cell r="B202" t="str">
            <v>Bloques de Cristal</v>
          </cell>
          <cell r="C202" t="str">
            <v>u</v>
          </cell>
          <cell r="D202">
            <v>1.08</v>
          </cell>
          <cell r="E202">
            <v>80</v>
          </cell>
          <cell r="F202">
            <v>86.4</v>
          </cell>
        </row>
        <row r="203">
          <cell r="A203" t="str">
            <v>BL99.011</v>
          </cell>
          <cell r="B203" t="str">
            <v>Acarreo de Bloques de Cristal</v>
          </cell>
          <cell r="C203" t="str">
            <v>u</v>
          </cell>
          <cell r="D203">
            <v>1.08</v>
          </cell>
          <cell r="E203">
            <v>4</v>
          </cell>
          <cell r="F203">
            <v>4.32</v>
          </cell>
        </row>
        <row r="204">
          <cell r="A204" t="str">
            <v>BO</v>
          </cell>
          <cell r="B204" t="str">
            <v>BOMBA DE AGUA PARA CISTERNAS</v>
          </cell>
          <cell r="D204" t="str">
            <v/>
          </cell>
          <cell r="F204" t="str">
            <v/>
          </cell>
        </row>
        <row r="205">
          <cell r="A205" t="str">
            <v>BO01.002</v>
          </cell>
          <cell r="B205" t="str">
            <v>Bomba de 3/4 H.P., sin tanque</v>
          </cell>
          <cell r="C205" t="str">
            <v>u</v>
          </cell>
          <cell r="D205">
            <v>1</v>
          </cell>
          <cell r="E205">
            <v>2500</v>
          </cell>
          <cell r="F205">
            <v>2500</v>
          </cell>
        </row>
        <row r="206">
          <cell r="A206" t="str">
            <v>BO01.008</v>
          </cell>
          <cell r="B206" t="str">
            <v>Tanque hidroneumático de 42 gls, criollo</v>
          </cell>
          <cell r="C206" t="str">
            <v>u</v>
          </cell>
          <cell r="D206">
            <v>1</v>
          </cell>
          <cell r="E206">
            <v>1000</v>
          </cell>
          <cell r="F206">
            <v>1000</v>
          </cell>
        </row>
        <row r="207">
          <cell r="A207" t="str">
            <v>CC</v>
          </cell>
          <cell r="B207" t="str">
            <v>CEMENTOS Y CALES</v>
          </cell>
          <cell r="D207" t="str">
            <v/>
          </cell>
          <cell r="F207" t="str">
            <v/>
          </cell>
        </row>
        <row r="208">
          <cell r="A208" t="str">
            <v>CC01.001</v>
          </cell>
          <cell r="B208" t="str">
            <v>Cal Pomier (50 lbs)</v>
          </cell>
          <cell r="C208" t="str">
            <v>fda</v>
          </cell>
          <cell r="D208">
            <v>1</v>
          </cell>
          <cell r="E208">
            <v>59</v>
          </cell>
          <cell r="F208">
            <v>59</v>
          </cell>
        </row>
        <row r="209">
          <cell r="A209" t="str">
            <v>CC01.002</v>
          </cell>
          <cell r="B209" t="str">
            <v>Cemento Blanco (90 lbs)</v>
          </cell>
          <cell r="C209" t="str">
            <v>fda</v>
          </cell>
          <cell r="D209">
            <v>1</v>
          </cell>
          <cell r="E209">
            <v>180</v>
          </cell>
          <cell r="F209">
            <v>180</v>
          </cell>
        </row>
        <row r="210">
          <cell r="A210" t="str">
            <v>CC01.003</v>
          </cell>
          <cell r="B210" t="str">
            <v>Cemento Gris ("Portland")</v>
          </cell>
          <cell r="C210" t="str">
            <v>fda</v>
          </cell>
          <cell r="D210">
            <v>1</v>
          </cell>
          <cell r="E210">
            <v>69</v>
          </cell>
          <cell r="F210">
            <v>69</v>
          </cell>
        </row>
        <row r="211">
          <cell r="A211" t="str">
            <v>CC02.001</v>
          </cell>
          <cell r="B211" t="str">
            <v>Cemento para Grouting Expansivo</v>
          </cell>
          <cell r="C211" t="str">
            <v>fda</v>
          </cell>
          <cell r="D211">
            <v>1</v>
          </cell>
          <cell r="E211">
            <v>500</v>
          </cell>
          <cell r="F211">
            <v>500</v>
          </cell>
        </row>
        <row r="212">
          <cell r="A212" t="str">
            <v>CC02.002</v>
          </cell>
          <cell r="B212" t="str">
            <v>Cemento para Grouting Portland</v>
          </cell>
          <cell r="C212" t="str">
            <v>fda</v>
          </cell>
          <cell r="D212">
            <v>1</v>
          </cell>
          <cell r="E212">
            <v>67</v>
          </cell>
          <cell r="F212">
            <v>67</v>
          </cell>
        </row>
        <row r="213">
          <cell r="A213" t="str">
            <v>CC02.003</v>
          </cell>
          <cell r="B213" t="str">
            <v>Supracure</v>
          </cell>
          <cell r="C213" t="str">
            <v>gl</v>
          </cell>
          <cell r="D213">
            <v>1</v>
          </cell>
          <cell r="E213">
            <v>97.2</v>
          </cell>
          <cell r="F213">
            <v>97.2</v>
          </cell>
        </row>
        <row r="214">
          <cell r="A214" t="str">
            <v>CC02.004</v>
          </cell>
          <cell r="B214" t="str">
            <v>Superplastificante</v>
          </cell>
          <cell r="C214" t="str">
            <v>gl</v>
          </cell>
          <cell r="D214">
            <v>1</v>
          </cell>
          <cell r="E214">
            <v>91.8</v>
          </cell>
          <cell r="F214">
            <v>91.8</v>
          </cell>
        </row>
        <row r="218">
          <cell r="A218" t="str">
            <v>CE</v>
          </cell>
          <cell r="B218" t="str">
            <v>CERAMICAS</v>
          </cell>
          <cell r="D218" t="str">
            <v/>
          </cell>
          <cell r="F218" t="str">
            <v/>
          </cell>
        </row>
        <row r="219">
          <cell r="A219" t="str">
            <v>CE01.001</v>
          </cell>
          <cell r="B219" t="str">
            <v>Cerámica Criolla 15x15, monocolor</v>
          </cell>
          <cell r="C219" t="str">
            <v>m2</v>
          </cell>
          <cell r="D219">
            <v>1</v>
          </cell>
          <cell r="E219">
            <v>175</v>
          </cell>
          <cell r="F219">
            <v>175</v>
          </cell>
        </row>
        <row r="220">
          <cell r="A220" t="str">
            <v>CE01.002</v>
          </cell>
          <cell r="B220" t="str">
            <v>Cerámica Criolla 15x15, blanca</v>
          </cell>
          <cell r="C220" t="str">
            <v>m2</v>
          </cell>
          <cell r="D220">
            <v>1</v>
          </cell>
          <cell r="E220">
            <v>175</v>
          </cell>
          <cell r="F220">
            <v>175</v>
          </cell>
        </row>
        <row r="221">
          <cell r="A221" t="str">
            <v>CE01.010</v>
          </cell>
          <cell r="B221" t="str">
            <v>Cerámica Importada (Carabela). Costo Medio</v>
          </cell>
          <cell r="C221" t="str">
            <v>m2</v>
          </cell>
          <cell r="D221">
            <v>1</v>
          </cell>
          <cell r="E221">
            <v>250</v>
          </cell>
          <cell r="F221">
            <v>250</v>
          </cell>
        </row>
        <row r="222">
          <cell r="A222" t="str">
            <v>CE01.011</v>
          </cell>
          <cell r="B222" t="str">
            <v>Corte de Chazos</v>
          </cell>
          <cell r="C222" t="str">
            <v>u</v>
          </cell>
          <cell r="D222">
            <v>1</v>
          </cell>
          <cell r="E222">
            <v>2.6</v>
          </cell>
          <cell r="F222">
            <v>2.6</v>
          </cell>
        </row>
        <row r="223">
          <cell r="A223" t="str">
            <v>CE01.012</v>
          </cell>
          <cell r="B223" t="str">
            <v>Estopa</v>
          </cell>
          <cell r="C223" t="str">
            <v>lb</v>
          </cell>
          <cell r="D223">
            <v>1</v>
          </cell>
          <cell r="E223">
            <v>12</v>
          </cell>
          <cell r="F223">
            <v>12</v>
          </cell>
        </row>
        <row r="224">
          <cell r="A224" t="str">
            <v>CE01.021</v>
          </cell>
          <cell r="B224" t="str">
            <v>Zócalos 8x30 Cerámica Importada (Carabela), Costo medio</v>
          </cell>
          <cell r="C224" t="str">
            <v>u</v>
          </cell>
          <cell r="D224">
            <v>1</v>
          </cell>
          <cell r="E224">
            <v>12</v>
          </cell>
          <cell r="F224">
            <v>12</v>
          </cell>
        </row>
        <row r="225">
          <cell r="A225" t="str">
            <v>CJ</v>
          </cell>
          <cell r="B225" t="str">
            <v>CERRAJERIA</v>
          </cell>
          <cell r="D225" t="str">
            <v/>
          </cell>
          <cell r="F225" t="str">
            <v/>
          </cell>
        </row>
        <row r="226">
          <cell r="A226" t="str">
            <v>CJ01.001</v>
          </cell>
          <cell r="B226" t="str">
            <v>Llavín corriente, doble puño con llave y seguro</v>
          </cell>
          <cell r="C226" t="str">
            <v>u</v>
          </cell>
          <cell r="D226">
            <v>1</v>
          </cell>
          <cell r="E226">
            <v>125</v>
          </cell>
          <cell r="F226">
            <v>125</v>
          </cell>
        </row>
        <row r="227">
          <cell r="A227" t="str">
            <v>CJ01.002</v>
          </cell>
          <cell r="B227" t="str">
            <v>Llavín de Calidad, doble puño con llave y seguro</v>
          </cell>
          <cell r="C227" t="str">
            <v>u</v>
          </cell>
          <cell r="D227">
            <v>1</v>
          </cell>
          <cell r="E227">
            <v>425</v>
          </cell>
          <cell r="F227">
            <v>425</v>
          </cell>
        </row>
        <row r="228">
          <cell r="A228" t="str">
            <v>CJ01.003</v>
          </cell>
          <cell r="B228" t="str">
            <v>Bisagras STANLEY 3 1/2" x 3 1/2" doradas</v>
          </cell>
          <cell r="C228" t="str">
            <v>par</v>
          </cell>
          <cell r="D228">
            <v>1</v>
          </cell>
          <cell r="E228">
            <v>44</v>
          </cell>
          <cell r="F228">
            <v>44</v>
          </cell>
        </row>
        <row r="229">
          <cell r="A229" t="str">
            <v>CJ01.004</v>
          </cell>
          <cell r="B229" t="str">
            <v>Bisagras VAIVEN de piso, americana</v>
          </cell>
          <cell r="C229" t="str">
            <v>ud</v>
          </cell>
          <cell r="D229">
            <v>1</v>
          </cell>
          <cell r="E229">
            <v>480</v>
          </cell>
          <cell r="F229">
            <v>480</v>
          </cell>
        </row>
        <row r="230">
          <cell r="A230" t="str">
            <v>CJ01.007</v>
          </cell>
          <cell r="B230" t="str">
            <v>Tornillos de 3" x 14</v>
          </cell>
          <cell r="C230" t="str">
            <v>u</v>
          </cell>
          <cell r="D230">
            <v>1</v>
          </cell>
          <cell r="E230">
            <v>1.95</v>
          </cell>
          <cell r="F230">
            <v>1.95</v>
          </cell>
        </row>
        <row r="231">
          <cell r="A231" t="str">
            <v>CJ01.008</v>
          </cell>
          <cell r="B231" t="str">
            <v>Tarugos plásticos de 3/8" x 2"</v>
          </cell>
          <cell r="C231" t="str">
            <v>u</v>
          </cell>
          <cell r="D231">
            <v>1</v>
          </cell>
          <cell r="E231">
            <v>0.6</v>
          </cell>
          <cell r="F231">
            <v>0.6</v>
          </cell>
        </row>
        <row r="232">
          <cell r="A232" t="str">
            <v>EB</v>
          </cell>
          <cell r="B232" t="str">
            <v>EBANISTERIA</v>
          </cell>
          <cell r="D232" t="str">
            <v/>
          </cell>
          <cell r="F232" t="str">
            <v/>
          </cell>
        </row>
        <row r="233">
          <cell r="A233" t="str">
            <v>EB01.001</v>
          </cell>
          <cell r="B233" t="str">
            <v>Marco de pino en 2" x 4"</v>
          </cell>
          <cell r="C233" t="str">
            <v>p</v>
          </cell>
          <cell r="D233">
            <v>1</v>
          </cell>
          <cell r="E233">
            <v>17.5</v>
          </cell>
          <cell r="F233">
            <v>17.5</v>
          </cell>
        </row>
        <row r="234">
          <cell r="A234" t="str">
            <v>EB01.002</v>
          </cell>
          <cell r="B234" t="str">
            <v>Marco de caoba en 2" x 4"</v>
          </cell>
          <cell r="C234" t="str">
            <v>p</v>
          </cell>
          <cell r="D234">
            <v>1</v>
          </cell>
          <cell r="E234">
            <v>62.5</v>
          </cell>
          <cell r="F234">
            <v>62.5</v>
          </cell>
        </row>
        <row r="235">
          <cell r="A235" t="str">
            <v>EB01.003</v>
          </cell>
          <cell r="B235" t="str">
            <v>Puerta en Plywood 3/16"</v>
          </cell>
          <cell r="C235" t="str">
            <v>p2</v>
          </cell>
          <cell r="D235">
            <v>1</v>
          </cell>
          <cell r="E235">
            <v>35</v>
          </cell>
          <cell r="F235">
            <v>35</v>
          </cell>
        </row>
        <row r="236">
          <cell r="A236" t="str">
            <v>EB01.004</v>
          </cell>
          <cell r="B236" t="str">
            <v>Puerta panelada en Pino</v>
          </cell>
          <cell r="C236" t="str">
            <v>p2</v>
          </cell>
          <cell r="D236">
            <v>1</v>
          </cell>
          <cell r="E236">
            <v>68</v>
          </cell>
          <cell r="F236">
            <v>68</v>
          </cell>
        </row>
        <row r="237">
          <cell r="A237" t="str">
            <v>EB01.005</v>
          </cell>
          <cell r="B237" t="str">
            <v>Puerta panelada en Caoba</v>
          </cell>
          <cell r="C237" t="str">
            <v>p2</v>
          </cell>
          <cell r="D237">
            <v>1</v>
          </cell>
          <cell r="E237">
            <v>180</v>
          </cell>
          <cell r="F237">
            <v>180</v>
          </cell>
        </row>
        <row r="238">
          <cell r="A238" t="str">
            <v>EB01.006</v>
          </cell>
          <cell r="B238" t="str">
            <v>Puerta panelada especial en Caoba (Para Puerta Principal)</v>
          </cell>
          <cell r="C238" t="str">
            <v>p3</v>
          </cell>
          <cell r="D238">
            <v>1</v>
          </cell>
          <cell r="E238">
            <v>250</v>
          </cell>
          <cell r="F238">
            <v>250</v>
          </cell>
        </row>
        <row r="239">
          <cell r="A239" t="str">
            <v>EB01.007</v>
          </cell>
          <cell r="B239" t="str">
            <v>Gabinete de piso en Pino</v>
          </cell>
          <cell r="C239" t="str">
            <v>p</v>
          </cell>
          <cell r="D239">
            <v>1</v>
          </cell>
          <cell r="E239">
            <v>650</v>
          </cell>
          <cell r="F239">
            <v>650</v>
          </cell>
        </row>
        <row r="240">
          <cell r="A240" t="str">
            <v>EB01.008</v>
          </cell>
          <cell r="B240" t="str">
            <v>Gabinete de pared en Pino</v>
          </cell>
          <cell r="C240" t="str">
            <v>p</v>
          </cell>
          <cell r="D240">
            <v>1</v>
          </cell>
          <cell r="E240">
            <v>550</v>
          </cell>
          <cell r="F240">
            <v>550</v>
          </cell>
        </row>
        <row r="241">
          <cell r="A241" t="str">
            <v>EB01.016</v>
          </cell>
          <cell r="B241" t="str">
            <v>Montura puertas (incluye marco y llavín)</v>
          </cell>
          <cell r="C241" t="str">
            <v>u</v>
          </cell>
          <cell r="D241">
            <v>1</v>
          </cell>
          <cell r="E241">
            <v>250</v>
          </cell>
          <cell r="F241">
            <v>250</v>
          </cell>
        </row>
        <row r="242">
          <cell r="A242" t="str">
            <v>EB01.017</v>
          </cell>
          <cell r="B242" t="str">
            <v>Aplicación laca todo costo (por puerta)</v>
          </cell>
          <cell r="C242" t="str">
            <v>u</v>
          </cell>
          <cell r="D242">
            <v>1</v>
          </cell>
          <cell r="E242">
            <v>500</v>
          </cell>
          <cell r="F242">
            <v>500</v>
          </cell>
        </row>
        <row r="243">
          <cell r="A243" t="str">
            <v>EB02.001</v>
          </cell>
          <cell r="B243" t="str">
            <v>Tope de Marmolite "Alpha"</v>
          </cell>
          <cell r="C243" t="str">
            <v>p2</v>
          </cell>
          <cell r="D243">
            <v>1</v>
          </cell>
          <cell r="E243">
            <v>85</v>
          </cell>
          <cell r="F243">
            <v>85</v>
          </cell>
        </row>
        <row r="244">
          <cell r="A244" t="str">
            <v>EB02.002</v>
          </cell>
          <cell r="B244" t="str">
            <v>Tope de Marmolite Natural.  Incluye Instalación.</v>
          </cell>
          <cell r="C244" t="str">
            <v>p2</v>
          </cell>
          <cell r="D244">
            <v>1</v>
          </cell>
          <cell r="E244">
            <v>85</v>
          </cell>
          <cell r="F244">
            <v>85</v>
          </cell>
        </row>
        <row r="245">
          <cell r="A245" t="str">
            <v>EB02.003</v>
          </cell>
          <cell r="B245" t="str">
            <v>Tope de Marmolite Color.  Incluye Instalación.</v>
          </cell>
          <cell r="C245" t="str">
            <v>p2</v>
          </cell>
          <cell r="D245">
            <v>1</v>
          </cell>
          <cell r="E245">
            <v>120</v>
          </cell>
          <cell r="F245">
            <v>120</v>
          </cell>
        </row>
        <row r="246">
          <cell r="A246" t="str">
            <v>EB02.004</v>
          </cell>
          <cell r="B246" t="str">
            <v>Tope de Marmolite - Granitop.  Incluye Instalación.</v>
          </cell>
          <cell r="C246" t="str">
            <v>p2</v>
          </cell>
          <cell r="D246">
            <v>1.08</v>
          </cell>
          <cell r="E246">
            <v>150</v>
          </cell>
          <cell r="F246">
            <v>162</v>
          </cell>
        </row>
        <row r="247">
          <cell r="A247" t="str">
            <v>EL</v>
          </cell>
          <cell r="B247" t="str">
            <v>ELECTRICIDAD</v>
          </cell>
          <cell r="D247" t="str">
            <v/>
          </cell>
          <cell r="F247" t="str">
            <v/>
          </cell>
        </row>
        <row r="248">
          <cell r="A248" t="str">
            <v>EL01.001</v>
          </cell>
          <cell r="B248" t="str">
            <v>Caja rectangular 2x4 de 1/2", americana</v>
          </cell>
          <cell r="C248" t="str">
            <v>u</v>
          </cell>
          <cell r="D248">
            <v>1</v>
          </cell>
          <cell r="E248">
            <v>7.95</v>
          </cell>
          <cell r="F248">
            <v>7.95</v>
          </cell>
        </row>
        <row r="249">
          <cell r="A249" t="str">
            <v>EL01.002</v>
          </cell>
          <cell r="B249" t="str">
            <v>Caja rectangular 2x4 de 3/4", americana</v>
          </cell>
          <cell r="C249" t="str">
            <v>u</v>
          </cell>
          <cell r="D249">
            <v>1</v>
          </cell>
          <cell r="E249">
            <v>8</v>
          </cell>
          <cell r="F249">
            <v>8</v>
          </cell>
        </row>
        <row r="250">
          <cell r="A250" t="str">
            <v>EL01.003</v>
          </cell>
          <cell r="B250" t="str">
            <v>Caja octagonal de 1/2", americana</v>
          </cell>
          <cell r="C250" t="str">
            <v>u</v>
          </cell>
          <cell r="D250">
            <v>1</v>
          </cell>
          <cell r="E250">
            <v>8.9499999999999993</v>
          </cell>
          <cell r="F250">
            <v>8.9499999999999993</v>
          </cell>
        </row>
        <row r="251">
          <cell r="A251" t="str">
            <v>EL01.004</v>
          </cell>
          <cell r="B251" t="str">
            <v>Caja octagonal de 3/4", americana</v>
          </cell>
          <cell r="C251" t="str">
            <v>u</v>
          </cell>
          <cell r="D251">
            <v>1</v>
          </cell>
          <cell r="E251">
            <v>8.9499999999999993</v>
          </cell>
          <cell r="F251">
            <v>8.9499999999999993</v>
          </cell>
        </row>
        <row r="252">
          <cell r="A252" t="str">
            <v>EL01.005</v>
          </cell>
          <cell r="B252" t="str">
            <v>Roseta porcelana americana</v>
          </cell>
          <cell r="C252" t="str">
            <v>u</v>
          </cell>
          <cell r="D252">
            <v>1</v>
          </cell>
          <cell r="E252">
            <v>18</v>
          </cell>
          <cell r="F252">
            <v>18</v>
          </cell>
        </row>
        <row r="253">
          <cell r="A253" t="str">
            <v>EL01.006</v>
          </cell>
          <cell r="B253" t="str">
            <v>Tubo 1/2" x 10', PVC</v>
          </cell>
          <cell r="C253" t="str">
            <v>u</v>
          </cell>
          <cell r="D253">
            <v>1</v>
          </cell>
          <cell r="E253">
            <v>6.95</v>
          </cell>
          <cell r="F253">
            <v>6.95</v>
          </cell>
        </row>
        <row r="254">
          <cell r="A254" t="str">
            <v>EL01.007</v>
          </cell>
          <cell r="B254" t="str">
            <v>Tubo 3/4" x 10', PVC</v>
          </cell>
          <cell r="C254" t="str">
            <v>u</v>
          </cell>
          <cell r="D254">
            <v>1</v>
          </cell>
          <cell r="E254">
            <v>10.95</v>
          </cell>
          <cell r="F254">
            <v>10.95</v>
          </cell>
        </row>
        <row r="255">
          <cell r="A255" t="str">
            <v>EL01.008</v>
          </cell>
          <cell r="B255" t="str">
            <v>Tubo 1" x 10', PVC</v>
          </cell>
          <cell r="C255" t="str">
            <v>u</v>
          </cell>
          <cell r="D255">
            <v>1</v>
          </cell>
          <cell r="E255">
            <v>17</v>
          </cell>
          <cell r="F255">
            <v>17</v>
          </cell>
        </row>
        <row r="256">
          <cell r="A256" t="str">
            <v>EL01.009</v>
          </cell>
          <cell r="B256" t="str">
            <v>Tubo 1 1/2" x 10', PVC</v>
          </cell>
          <cell r="C256" t="str">
            <v>u</v>
          </cell>
          <cell r="D256">
            <v>1</v>
          </cell>
          <cell r="E256">
            <v>20</v>
          </cell>
          <cell r="F256">
            <v>20</v>
          </cell>
        </row>
        <row r="257">
          <cell r="A257" t="str">
            <v>EL01.010</v>
          </cell>
          <cell r="B257" t="str">
            <v>Tubo 2" x 10', PVC</v>
          </cell>
          <cell r="C257" t="str">
            <v>u</v>
          </cell>
          <cell r="D257">
            <v>1</v>
          </cell>
          <cell r="E257">
            <v>23</v>
          </cell>
          <cell r="F257">
            <v>23</v>
          </cell>
        </row>
        <row r="258">
          <cell r="A258" t="str">
            <v>EL01.011</v>
          </cell>
          <cell r="B258" t="str">
            <v>Codo PVC Eléctrico de 1/2"</v>
          </cell>
          <cell r="C258" t="str">
            <v>u</v>
          </cell>
          <cell r="D258">
            <v>1</v>
          </cell>
          <cell r="E258">
            <v>6.95</v>
          </cell>
          <cell r="F258">
            <v>6.95</v>
          </cell>
        </row>
        <row r="259">
          <cell r="A259" t="str">
            <v>EL01.012</v>
          </cell>
          <cell r="B259" t="str">
            <v>Codo PVC Eléctrico de 3/4"</v>
          </cell>
          <cell r="C259" t="str">
            <v>u</v>
          </cell>
          <cell r="D259">
            <v>1</v>
          </cell>
          <cell r="E259">
            <v>10.95</v>
          </cell>
          <cell r="F259">
            <v>10.95</v>
          </cell>
        </row>
        <row r="260">
          <cell r="A260" t="str">
            <v>EL01.013</v>
          </cell>
          <cell r="B260" t="str">
            <v>Alambre Duplo # 18, St.</v>
          </cell>
          <cell r="C260" t="str">
            <v>p</v>
          </cell>
          <cell r="D260">
            <v>1</v>
          </cell>
          <cell r="E260">
            <v>0.86</v>
          </cell>
          <cell r="F260">
            <v>0.86</v>
          </cell>
        </row>
        <row r="261">
          <cell r="A261" t="str">
            <v>EL01.014</v>
          </cell>
          <cell r="B261" t="str">
            <v>Alambre THW # 14, St.</v>
          </cell>
          <cell r="C261" t="str">
            <v>p</v>
          </cell>
          <cell r="D261">
            <v>1</v>
          </cell>
          <cell r="E261">
            <v>0.69</v>
          </cell>
          <cell r="F261">
            <v>0.69</v>
          </cell>
        </row>
        <row r="262">
          <cell r="A262" t="str">
            <v>EL01.015</v>
          </cell>
          <cell r="B262" t="str">
            <v>Alambre THW # 12, St.</v>
          </cell>
          <cell r="C262" t="str">
            <v>p</v>
          </cell>
          <cell r="D262">
            <v>1</v>
          </cell>
          <cell r="E262">
            <v>0.93</v>
          </cell>
          <cell r="F262">
            <v>0.93</v>
          </cell>
        </row>
        <row r="263">
          <cell r="A263" t="str">
            <v>EL01.016</v>
          </cell>
          <cell r="B263" t="str">
            <v>Alambre THW # 10, St.</v>
          </cell>
          <cell r="C263" t="str">
            <v>p</v>
          </cell>
          <cell r="D263">
            <v>1</v>
          </cell>
          <cell r="E263">
            <v>1.5</v>
          </cell>
          <cell r="F263">
            <v>1.5</v>
          </cell>
        </row>
        <row r="264">
          <cell r="A264" t="str">
            <v>EL01.017</v>
          </cell>
          <cell r="B264" t="str">
            <v>Alambre THW # 8, St.</v>
          </cell>
          <cell r="C264" t="str">
            <v>p</v>
          </cell>
          <cell r="D264">
            <v>1</v>
          </cell>
          <cell r="E264">
            <v>2.77</v>
          </cell>
          <cell r="F264">
            <v>2.77</v>
          </cell>
        </row>
        <row r="265">
          <cell r="A265" t="str">
            <v>EL01.018</v>
          </cell>
          <cell r="B265" t="str">
            <v>Alambre THW # 6, St.</v>
          </cell>
          <cell r="C265" t="str">
            <v>p</v>
          </cell>
          <cell r="D265">
            <v>1</v>
          </cell>
          <cell r="E265">
            <v>3.99</v>
          </cell>
          <cell r="F265">
            <v>3.99</v>
          </cell>
        </row>
        <row r="266">
          <cell r="A266" t="str">
            <v>EL01.019</v>
          </cell>
          <cell r="B266" t="str">
            <v>Alambre THW # 4, St.</v>
          </cell>
          <cell r="C266" t="str">
            <v>p</v>
          </cell>
          <cell r="D266">
            <v>1</v>
          </cell>
          <cell r="E266">
            <v>6.3</v>
          </cell>
          <cell r="F266">
            <v>6.3</v>
          </cell>
        </row>
        <row r="267">
          <cell r="A267" t="str">
            <v>EL01.020</v>
          </cell>
          <cell r="B267" t="str">
            <v>Alambre THW # 2, St.</v>
          </cell>
          <cell r="C267" t="str">
            <v>p</v>
          </cell>
          <cell r="D267">
            <v>1</v>
          </cell>
          <cell r="E267">
            <v>9.25</v>
          </cell>
          <cell r="F267">
            <v>9.25</v>
          </cell>
        </row>
        <row r="268">
          <cell r="A268" t="str">
            <v>EL01.021</v>
          </cell>
          <cell r="B268" t="str">
            <v>Alambre THW # 1/0, St.</v>
          </cell>
          <cell r="C268" t="str">
            <v>p</v>
          </cell>
          <cell r="D268">
            <v>1</v>
          </cell>
          <cell r="E268">
            <v>17.739999999999998</v>
          </cell>
          <cell r="F268">
            <v>17.739999999999998</v>
          </cell>
        </row>
        <row r="269">
          <cell r="A269" t="str">
            <v>EL01.022</v>
          </cell>
          <cell r="B269" t="str">
            <v>Tape eléctrico</v>
          </cell>
          <cell r="C269" t="str">
            <v>p</v>
          </cell>
          <cell r="D269">
            <v>1</v>
          </cell>
          <cell r="E269">
            <v>46</v>
          </cell>
          <cell r="F269">
            <v>46</v>
          </cell>
        </row>
        <row r="270">
          <cell r="A270" t="str">
            <v>EL01.023</v>
          </cell>
          <cell r="B270" t="str">
            <v>Interruptor sencillo, luminex</v>
          </cell>
          <cell r="C270" t="str">
            <v>u</v>
          </cell>
          <cell r="D270">
            <v>1</v>
          </cell>
          <cell r="E270">
            <v>16.95</v>
          </cell>
          <cell r="F270">
            <v>16.95</v>
          </cell>
        </row>
        <row r="271">
          <cell r="A271" t="str">
            <v>EL01.024</v>
          </cell>
          <cell r="B271" t="str">
            <v>Interruptor doble, luminex</v>
          </cell>
          <cell r="C271" t="str">
            <v>u</v>
          </cell>
          <cell r="D271">
            <v>1</v>
          </cell>
          <cell r="E271">
            <v>28.95</v>
          </cell>
          <cell r="F271">
            <v>28.95</v>
          </cell>
        </row>
        <row r="272">
          <cell r="A272" t="str">
            <v>EL01.025</v>
          </cell>
          <cell r="B272" t="str">
            <v>Interruptor triple, LUMINEX</v>
          </cell>
          <cell r="C272" t="str">
            <v>u</v>
          </cell>
          <cell r="D272">
            <v>1</v>
          </cell>
          <cell r="E272">
            <v>42</v>
          </cell>
          <cell r="F272">
            <v>42</v>
          </cell>
        </row>
        <row r="273">
          <cell r="A273" t="str">
            <v>EL01.026</v>
          </cell>
          <cell r="B273" t="str">
            <v>Interruptor sencillo de tres vias, Luminex</v>
          </cell>
          <cell r="C273" t="str">
            <v>u</v>
          </cell>
          <cell r="D273">
            <v>1</v>
          </cell>
          <cell r="E273">
            <v>20.95</v>
          </cell>
          <cell r="F273">
            <v>20.95</v>
          </cell>
        </row>
        <row r="274">
          <cell r="A274" t="str">
            <v>EL01.027</v>
          </cell>
          <cell r="B274" t="str">
            <v>Interruptor sencillo de cuatro vias, Vimar</v>
          </cell>
          <cell r="C274" t="str">
            <v>u</v>
          </cell>
          <cell r="D274">
            <v>1</v>
          </cell>
          <cell r="E274">
            <v>62</v>
          </cell>
          <cell r="F274">
            <v>62</v>
          </cell>
        </row>
        <row r="275">
          <cell r="A275" t="str">
            <v>EL01.028</v>
          </cell>
          <cell r="B275" t="str">
            <v>Interruptor piloto americano, Levinton</v>
          </cell>
          <cell r="C275" t="str">
            <v>u</v>
          </cell>
          <cell r="D275">
            <v>1</v>
          </cell>
          <cell r="E275">
            <v>66</v>
          </cell>
          <cell r="F275">
            <v>66</v>
          </cell>
        </row>
        <row r="276">
          <cell r="A276" t="str">
            <v>EL01.029</v>
          </cell>
          <cell r="B276" t="str">
            <v>Tomacorriente doble 110 V.</v>
          </cell>
          <cell r="C276" t="str">
            <v>u</v>
          </cell>
          <cell r="D276">
            <v>1</v>
          </cell>
          <cell r="E276">
            <v>21.95</v>
          </cell>
          <cell r="F276">
            <v>21.95</v>
          </cell>
        </row>
        <row r="277">
          <cell r="A277" t="str">
            <v>EL01.030</v>
          </cell>
          <cell r="B277" t="str">
            <v>Tomacorriente sencillo 220 V.</v>
          </cell>
          <cell r="C277" t="str">
            <v>u</v>
          </cell>
          <cell r="D277">
            <v>1</v>
          </cell>
          <cell r="E277">
            <v>30</v>
          </cell>
          <cell r="F277">
            <v>30</v>
          </cell>
        </row>
        <row r="278">
          <cell r="A278" t="str">
            <v>EL01.031</v>
          </cell>
          <cell r="B278" t="str">
            <v>Boton timbre, Luminex</v>
          </cell>
          <cell r="C278" t="str">
            <v>u</v>
          </cell>
          <cell r="D278">
            <v>1</v>
          </cell>
          <cell r="E278">
            <v>18.95</v>
          </cell>
          <cell r="F278">
            <v>18.95</v>
          </cell>
        </row>
        <row r="279">
          <cell r="A279" t="str">
            <v>EL01.032</v>
          </cell>
          <cell r="B279" t="str">
            <v>Timbre</v>
          </cell>
          <cell r="C279" t="str">
            <v>u</v>
          </cell>
          <cell r="D279">
            <v>1</v>
          </cell>
          <cell r="E279">
            <v>99</v>
          </cell>
          <cell r="F279">
            <v>99</v>
          </cell>
        </row>
        <row r="280">
          <cell r="A280" t="str">
            <v>EL01.036</v>
          </cell>
          <cell r="B280" t="str">
            <v>Caja distribución 2 a 4 circuitos</v>
          </cell>
          <cell r="C280" t="str">
            <v>u</v>
          </cell>
          <cell r="D280">
            <v>1</v>
          </cell>
          <cell r="E280">
            <v>179</v>
          </cell>
          <cell r="F280">
            <v>179</v>
          </cell>
        </row>
        <row r="281">
          <cell r="A281" t="str">
            <v>EL01.037</v>
          </cell>
          <cell r="B281" t="str">
            <v>Caja distribución 4 a 8 circuitos</v>
          </cell>
          <cell r="C281" t="str">
            <v>u</v>
          </cell>
          <cell r="D281">
            <v>1</v>
          </cell>
          <cell r="E281">
            <v>204</v>
          </cell>
          <cell r="F281">
            <v>204</v>
          </cell>
        </row>
        <row r="282">
          <cell r="A282" t="str">
            <v>EL01.038</v>
          </cell>
          <cell r="B282" t="str">
            <v>Caja distribución 8 a 12 circuitos</v>
          </cell>
          <cell r="C282" t="str">
            <v>u</v>
          </cell>
          <cell r="D282">
            <v>1</v>
          </cell>
          <cell r="E282">
            <v>385</v>
          </cell>
          <cell r="F282">
            <v>385</v>
          </cell>
        </row>
        <row r="283">
          <cell r="A283" t="str">
            <v>EL01.039</v>
          </cell>
          <cell r="B283" t="str">
            <v>Caja distribución 8 a 16 circuitos</v>
          </cell>
          <cell r="C283" t="str">
            <v>u</v>
          </cell>
          <cell r="D283">
            <v>1</v>
          </cell>
          <cell r="E283">
            <v>460</v>
          </cell>
          <cell r="F283">
            <v>460</v>
          </cell>
        </row>
        <row r="284">
          <cell r="A284" t="str">
            <v>EL01.040</v>
          </cell>
          <cell r="B284" t="str">
            <v>Caja distribución 12 a 24 circuitos</v>
          </cell>
          <cell r="C284" t="str">
            <v>u</v>
          </cell>
          <cell r="D284">
            <v>1</v>
          </cell>
          <cell r="E284">
            <v>510</v>
          </cell>
          <cell r="F284">
            <v>510</v>
          </cell>
        </row>
        <row r="285">
          <cell r="A285" t="str">
            <v>EL01.040</v>
          </cell>
          <cell r="B285" t="str">
            <v>Breakers</v>
          </cell>
          <cell r="C285" t="str">
            <v>u</v>
          </cell>
          <cell r="D285">
            <v>1</v>
          </cell>
          <cell r="E285">
            <v>60</v>
          </cell>
          <cell r="F285">
            <v>60</v>
          </cell>
        </row>
        <row r="286">
          <cell r="A286" t="str">
            <v>EX</v>
          </cell>
          <cell r="B286" t="str">
            <v>EXCAVACIONES</v>
          </cell>
          <cell r="D286" t="str">
            <v/>
          </cell>
          <cell r="F286" t="str">
            <v/>
          </cell>
        </row>
        <row r="287">
          <cell r="A287" t="str">
            <v>EX01.001</v>
          </cell>
          <cell r="B287" t="str">
            <v>Exc. Roca con Compresor hasta 3.00 m. de profundidad</v>
          </cell>
          <cell r="C287" t="str">
            <v>m3</v>
          </cell>
          <cell r="D287">
            <v>1</v>
          </cell>
          <cell r="E287">
            <v>290</v>
          </cell>
          <cell r="F287">
            <v>290</v>
          </cell>
        </row>
        <row r="288">
          <cell r="A288" t="str">
            <v>EX01.002</v>
          </cell>
          <cell r="B288" t="str">
            <v>Exc. Roca con Compresor  3.01 - 5.00 m de profundidad</v>
          </cell>
          <cell r="C288" t="str">
            <v>m3</v>
          </cell>
          <cell r="D288">
            <v>1</v>
          </cell>
          <cell r="E288">
            <v>310</v>
          </cell>
          <cell r="F288">
            <v>310</v>
          </cell>
        </row>
        <row r="289">
          <cell r="A289" t="str">
            <v>EX01.003</v>
          </cell>
          <cell r="B289" t="str">
            <v>Exc. Roca con Compresor  5.01 - 7.00 m de profundidad</v>
          </cell>
          <cell r="C289" t="str">
            <v>m3</v>
          </cell>
          <cell r="D289">
            <v>1</v>
          </cell>
          <cell r="E289">
            <v>340</v>
          </cell>
          <cell r="F289">
            <v>340</v>
          </cell>
        </row>
        <row r="290">
          <cell r="A290" t="str">
            <v>EX01.004</v>
          </cell>
          <cell r="B290" t="str">
            <v>Exc. Roca Dura a Mano hasta 3 m profundidad</v>
          </cell>
          <cell r="C290" t="str">
            <v>m3</v>
          </cell>
          <cell r="D290">
            <v>1</v>
          </cell>
          <cell r="E290">
            <v>256</v>
          </cell>
          <cell r="F290">
            <v>256</v>
          </cell>
        </row>
        <row r="291">
          <cell r="A291" t="str">
            <v>EX01.005</v>
          </cell>
          <cell r="B291" t="str">
            <v>Exc. Roca Dura a Mano 3.01 - 5.00 m. de profundidad</v>
          </cell>
          <cell r="C291" t="str">
            <v>m3</v>
          </cell>
          <cell r="D291">
            <v>1</v>
          </cell>
          <cell r="E291">
            <v>271</v>
          </cell>
          <cell r="F291">
            <v>271</v>
          </cell>
        </row>
        <row r="292">
          <cell r="A292" t="str">
            <v>EX01.006</v>
          </cell>
          <cell r="B292" t="str">
            <v>Exc. Roca Dura a Mano 5.01 - 7.00 m. de profundidad</v>
          </cell>
          <cell r="C292" t="str">
            <v>m3</v>
          </cell>
          <cell r="D292">
            <v>1</v>
          </cell>
          <cell r="E292">
            <v>293</v>
          </cell>
          <cell r="F292">
            <v>293</v>
          </cell>
        </row>
        <row r="293">
          <cell r="A293" t="str">
            <v>EX01.007</v>
          </cell>
          <cell r="B293" t="str">
            <v>Exc. Roca Blanda a Mano hasta 3.00 m. de profundidad</v>
          </cell>
          <cell r="C293" t="str">
            <v>m3</v>
          </cell>
          <cell r="D293">
            <v>1</v>
          </cell>
          <cell r="E293">
            <v>204</v>
          </cell>
          <cell r="F293">
            <v>204</v>
          </cell>
        </row>
        <row r="294">
          <cell r="A294" t="str">
            <v>EX01.008</v>
          </cell>
          <cell r="B294" t="str">
            <v>Exc. Roca Blanda a Mano 3.01 - 5.00 m. de profundidad</v>
          </cell>
          <cell r="C294" t="str">
            <v>m3</v>
          </cell>
          <cell r="D294">
            <v>1</v>
          </cell>
          <cell r="E294">
            <v>217</v>
          </cell>
          <cell r="F294">
            <v>217</v>
          </cell>
        </row>
        <row r="295">
          <cell r="A295" t="str">
            <v>EX01.009</v>
          </cell>
          <cell r="B295" t="str">
            <v>Exc. Roca Blanda a Mano 5.01 - 7.00 m. de profundidad</v>
          </cell>
          <cell r="C295" t="str">
            <v>m3</v>
          </cell>
          <cell r="D295">
            <v>1</v>
          </cell>
          <cell r="E295">
            <v>235</v>
          </cell>
          <cell r="F295">
            <v>235</v>
          </cell>
        </row>
        <row r="296">
          <cell r="A296" t="str">
            <v>EX01.010</v>
          </cell>
          <cell r="B296" t="str">
            <v>Exc. Roca Tosca a Mano hasta 3.00 m. de profundidad</v>
          </cell>
          <cell r="C296" t="str">
            <v>m3</v>
          </cell>
          <cell r="D296">
            <v>1</v>
          </cell>
          <cell r="E296">
            <v>176</v>
          </cell>
          <cell r="F296">
            <v>176</v>
          </cell>
        </row>
        <row r="297">
          <cell r="A297" t="str">
            <v>EX01.011</v>
          </cell>
          <cell r="B297" t="str">
            <v>Exc. Roca Tosca a Mano 3.01 - 5.00 m. de profundidad</v>
          </cell>
          <cell r="C297" t="str">
            <v>m3</v>
          </cell>
          <cell r="D297">
            <v>1</v>
          </cell>
          <cell r="E297">
            <v>187</v>
          </cell>
          <cell r="F297">
            <v>187</v>
          </cell>
        </row>
        <row r="298">
          <cell r="A298" t="str">
            <v>EX01.012</v>
          </cell>
          <cell r="B298" t="str">
            <v>Exc. Roca Tosca a Mano 5.01 - 7.00 m. de profundidad</v>
          </cell>
          <cell r="C298" t="str">
            <v>m3</v>
          </cell>
          <cell r="D298">
            <v>1</v>
          </cell>
          <cell r="E298">
            <v>202</v>
          </cell>
          <cell r="F298">
            <v>202</v>
          </cell>
        </row>
        <row r="299">
          <cell r="A299" t="str">
            <v>EX02.001</v>
          </cell>
          <cell r="B299" t="str">
            <v>Exc. Caliche a Mano hasta 3.00 m. de profundidad</v>
          </cell>
          <cell r="C299" t="str">
            <v>m3</v>
          </cell>
          <cell r="D299">
            <v>1</v>
          </cell>
          <cell r="E299">
            <v>128</v>
          </cell>
          <cell r="F299">
            <v>128</v>
          </cell>
        </row>
        <row r="300">
          <cell r="A300" t="str">
            <v>EX02.002</v>
          </cell>
          <cell r="B300" t="str">
            <v>Exc. Caliche a Mano 3.01 - 5.00 m. de profundidad</v>
          </cell>
          <cell r="C300" t="str">
            <v>m3</v>
          </cell>
          <cell r="D300">
            <v>1</v>
          </cell>
          <cell r="E300">
            <v>140</v>
          </cell>
          <cell r="F300">
            <v>140</v>
          </cell>
        </row>
        <row r="301">
          <cell r="A301" t="str">
            <v>EX02.003</v>
          </cell>
          <cell r="B301" t="str">
            <v>Exc. Caliche a Mano 5.01 - 7.00 m. de profundidad</v>
          </cell>
          <cell r="C301" t="str">
            <v>m3</v>
          </cell>
          <cell r="D301">
            <v>1</v>
          </cell>
          <cell r="E301">
            <v>153</v>
          </cell>
          <cell r="F301">
            <v>153</v>
          </cell>
        </row>
        <row r="302">
          <cell r="A302" t="str">
            <v>EX03.001</v>
          </cell>
          <cell r="B302" t="str">
            <v>Exc. Tierra a Mano hasta 3.00 m. de profundidad</v>
          </cell>
          <cell r="C302" t="str">
            <v>m3</v>
          </cell>
          <cell r="D302">
            <v>1</v>
          </cell>
          <cell r="E302">
            <v>79</v>
          </cell>
          <cell r="F302">
            <v>79</v>
          </cell>
        </row>
        <row r="303">
          <cell r="A303" t="str">
            <v>EX03.002</v>
          </cell>
          <cell r="B303" t="str">
            <v>Exc. Tierra a Mano 3.01 - 5.00 m. de profundidad</v>
          </cell>
          <cell r="C303" t="str">
            <v>m3</v>
          </cell>
          <cell r="D303">
            <v>1</v>
          </cell>
          <cell r="E303">
            <v>88</v>
          </cell>
          <cell r="F303">
            <v>88</v>
          </cell>
        </row>
        <row r="304">
          <cell r="A304" t="str">
            <v>EX03.003</v>
          </cell>
          <cell r="B304" t="str">
            <v>Exc. Tierra a Mano 5.01 - 7.00 m. de profundidad</v>
          </cell>
          <cell r="C304" t="str">
            <v>m3</v>
          </cell>
          <cell r="D304">
            <v>1</v>
          </cell>
          <cell r="E304">
            <v>96</v>
          </cell>
          <cell r="F304">
            <v>96</v>
          </cell>
        </row>
        <row r="305">
          <cell r="A305" t="str">
            <v>HO</v>
          </cell>
          <cell r="B305" t="str">
            <v>HORMIGON</v>
          </cell>
          <cell r="D305" t="str">
            <v/>
          </cell>
          <cell r="F305" t="str">
            <v/>
          </cell>
        </row>
        <row r="306">
          <cell r="A306" t="str">
            <v>HO01.001</v>
          </cell>
          <cell r="B306" t="str">
            <v>Hormigón industrial 100 kg/cm2</v>
          </cell>
          <cell r="C306" t="str">
            <v>m3</v>
          </cell>
          <cell r="D306">
            <v>1.08</v>
          </cell>
          <cell r="E306">
            <v>970</v>
          </cell>
          <cell r="F306">
            <v>1047.5999999999999</v>
          </cell>
        </row>
        <row r="307">
          <cell r="A307" t="str">
            <v>HO01.002</v>
          </cell>
          <cell r="B307" t="str">
            <v>Hormigón industrial 140 kg/cm2</v>
          </cell>
          <cell r="C307" t="str">
            <v>m3</v>
          </cell>
          <cell r="D307">
            <v>1.08</v>
          </cell>
          <cell r="E307">
            <v>1020</v>
          </cell>
          <cell r="F307">
            <v>1101.5999999999999</v>
          </cell>
        </row>
        <row r="308">
          <cell r="A308" t="str">
            <v>HO01.003</v>
          </cell>
          <cell r="B308" t="str">
            <v>Hormigón industrial 160 kg/cm2</v>
          </cell>
          <cell r="C308" t="str">
            <v>m3</v>
          </cell>
          <cell r="D308">
            <v>1.08</v>
          </cell>
          <cell r="E308">
            <v>1045</v>
          </cell>
          <cell r="F308">
            <v>1128.5999999999999</v>
          </cell>
        </row>
        <row r="309">
          <cell r="A309" t="str">
            <v>HO01.004</v>
          </cell>
          <cell r="B309" t="str">
            <v>Hormigón industrial 180 kg/cm2</v>
          </cell>
          <cell r="C309" t="str">
            <v>m3</v>
          </cell>
          <cell r="D309">
            <v>1.08</v>
          </cell>
          <cell r="E309">
            <v>1090</v>
          </cell>
          <cell r="F309">
            <v>1177.2</v>
          </cell>
        </row>
        <row r="310">
          <cell r="A310" t="str">
            <v>HO01.005</v>
          </cell>
          <cell r="B310" t="str">
            <v>Hormigón industrial 210 kg/cm2</v>
          </cell>
          <cell r="C310" t="str">
            <v>m3</v>
          </cell>
          <cell r="D310">
            <v>1.08</v>
          </cell>
          <cell r="E310">
            <v>1140</v>
          </cell>
          <cell r="F310">
            <v>1231.2</v>
          </cell>
        </row>
        <row r="311">
          <cell r="A311" t="str">
            <v>HO01.006</v>
          </cell>
          <cell r="B311" t="str">
            <v>Hormigón industrial 240 kg/cm3</v>
          </cell>
          <cell r="C311" t="str">
            <v>m3</v>
          </cell>
          <cell r="D311">
            <v>1.08</v>
          </cell>
          <cell r="E311">
            <v>1195</v>
          </cell>
          <cell r="F311">
            <v>1290.5999999999999</v>
          </cell>
        </row>
        <row r="312">
          <cell r="A312" t="str">
            <v>HO01.007</v>
          </cell>
          <cell r="B312" t="str">
            <v>Hormigón industrial 250 kg/cm3</v>
          </cell>
          <cell r="C312" t="str">
            <v>m3</v>
          </cell>
          <cell r="D312">
            <v>1.08</v>
          </cell>
          <cell r="E312">
            <v>1230</v>
          </cell>
          <cell r="F312">
            <v>1328.4</v>
          </cell>
        </row>
        <row r="313">
          <cell r="A313" t="str">
            <v>HO01.008</v>
          </cell>
          <cell r="B313" t="str">
            <v>Hormigón industrial 260 kg/cm3</v>
          </cell>
          <cell r="C313" t="str">
            <v>m3</v>
          </cell>
          <cell r="D313">
            <v>1.08</v>
          </cell>
          <cell r="E313">
            <v>1255</v>
          </cell>
          <cell r="F313">
            <v>1355.4</v>
          </cell>
        </row>
        <row r="314">
          <cell r="A314" t="str">
            <v>HO01.009</v>
          </cell>
          <cell r="B314" t="str">
            <v>Hormigón industrial 280 kg/cm3</v>
          </cell>
          <cell r="C314" t="str">
            <v>m3</v>
          </cell>
          <cell r="D314">
            <v>1.08</v>
          </cell>
          <cell r="E314">
            <v>1310</v>
          </cell>
          <cell r="F314">
            <v>1414.8</v>
          </cell>
        </row>
        <row r="315">
          <cell r="A315" t="str">
            <v>HO01.010</v>
          </cell>
          <cell r="B315" t="str">
            <v>Hormigón industrial 300 kg/cm3</v>
          </cell>
          <cell r="C315" t="str">
            <v>m3</v>
          </cell>
          <cell r="D315">
            <v>1.08</v>
          </cell>
          <cell r="E315">
            <v>1365</v>
          </cell>
          <cell r="F315">
            <v>1474.2</v>
          </cell>
        </row>
        <row r="316">
          <cell r="A316" t="str">
            <v>HO01.011</v>
          </cell>
          <cell r="B316" t="str">
            <v>Hormigón industrial 315 kg/cm3</v>
          </cell>
          <cell r="C316" t="str">
            <v>m3</v>
          </cell>
          <cell r="D316">
            <v>1.08</v>
          </cell>
          <cell r="E316">
            <v>1415</v>
          </cell>
          <cell r="F316">
            <v>1528.2</v>
          </cell>
        </row>
        <row r="317">
          <cell r="A317" t="str">
            <v>HO01.012</v>
          </cell>
          <cell r="B317" t="str">
            <v>Hormigón industrial 350 kg/cm3</v>
          </cell>
          <cell r="C317" t="str">
            <v>m3</v>
          </cell>
          <cell r="D317">
            <v>1.08</v>
          </cell>
          <cell r="E317">
            <v>1510</v>
          </cell>
          <cell r="F317">
            <v>1630.8</v>
          </cell>
        </row>
        <row r="318">
          <cell r="A318" t="str">
            <v>HO01.013</v>
          </cell>
          <cell r="B318" t="str">
            <v>Hormigón industrial 400 kg/cm3</v>
          </cell>
          <cell r="C318" t="str">
            <v>m3</v>
          </cell>
          <cell r="D318">
            <v>1.08</v>
          </cell>
          <cell r="E318">
            <v>1605</v>
          </cell>
          <cell r="F318">
            <v>1733.4</v>
          </cell>
        </row>
        <row r="319">
          <cell r="A319" t="str">
            <v>HO02.001</v>
          </cell>
          <cell r="B319" t="str">
            <v>Instalación de Bomba</v>
          </cell>
          <cell r="C319" t="str">
            <v>vez</v>
          </cell>
          <cell r="D319">
            <v>1.08</v>
          </cell>
          <cell r="E319">
            <v>500</v>
          </cell>
          <cell r="F319">
            <v>540</v>
          </cell>
        </row>
        <row r="320">
          <cell r="A320" t="str">
            <v>HO02.002</v>
          </cell>
          <cell r="B320" t="str">
            <v>Bombeo Hormigón</v>
          </cell>
          <cell r="C320" t="str">
            <v>m3</v>
          </cell>
          <cell r="D320">
            <v>1.08</v>
          </cell>
          <cell r="E320">
            <v>90</v>
          </cell>
          <cell r="F320">
            <v>97.2</v>
          </cell>
        </row>
        <row r="321">
          <cell r="A321" t="str">
            <v>HO02.003</v>
          </cell>
          <cell r="B321" t="str">
            <v>Vaciado y ligado con ligadora</v>
          </cell>
          <cell r="C321" t="str">
            <v>m3</v>
          </cell>
          <cell r="D321">
            <v>1</v>
          </cell>
          <cell r="E321">
            <v>106.52</v>
          </cell>
          <cell r="F321">
            <v>106.52</v>
          </cell>
        </row>
        <row r="322">
          <cell r="A322" t="str">
            <v>HO02.004</v>
          </cell>
          <cell r="B322" t="str">
            <v>Vaciado y ligado a mano</v>
          </cell>
          <cell r="C322" t="str">
            <v>m3</v>
          </cell>
          <cell r="D322">
            <v>1</v>
          </cell>
          <cell r="E322">
            <v>188.27</v>
          </cell>
          <cell r="F322">
            <v>188.27</v>
          </cell>
        </row>
        <row r="323">
          <cell r="A323" t="str">
            <v>HO03.001</v>
          </cell>
          <cell r="B323" t="str">
            <v>Aditivo "PDA 25-R" (5 Gls)</v>
          </cell>
          <cell r="C323" t="str">
            <v>gl</v>
          </cell>
          <cell r="D323">
            <v>1</v>
          </cell>
          <cell r="E323">
            <v>108.61</v>
          </cell>
          <cell r="F323">
            <v>108.61</v>
          </cell>
        </row>
        <row r="324">
          <cell r="A324" t="str">
            <v>HO03.002</v>
          </cell>
          <cell r="B324" t="str">
            <v>Agua (camión de 2,000 - 2,500 gls)</v>
          </cell>
          <cell r="C324" t="str">
            <v>gl</v>
          </cell>
          <cell r="D324">
            <v>1</v>
          </cell>
          <cell r="E324">
            <v>0.1</v>
          </cell>
          <cell r="F324">
            <v>0.1</v>
          </cell>
        </row>
        <row r="325">
          <cell r="A325" t="str">
            <v>HO04.001</v>
          </cell>
          <cell r="B325" t="str">
            <v>Vibrado del Hormigón</v>
          </cell>
          <cell r="C325" t="str">
            <v>m3</v>
          </cell>
          <cell r="D325">
            <v>1</v>
          </cell>
          <cell r="E325">
            <v>0.9</v>
          </cell>
          <cell r="F325">
            <v>0.9</v>
          </cell>
        </row>
        <row r="326">
          <cell r="A326" t="str">
            <v>IM</v>
          </cell>
          <cell r="B326" t="str">
            <v>IMPERMEABILIZANTES</v>
          </cell>
          <cell r="D326" t="str">
            <v/>
          </cell>
          <cell r="F326" t="str">
            <v/>
          </cell>
        </row>
        <row r="327">
          <cell r="A327" t="str">
            <v>IM01.001</v>
          </cell>
          <cell r="B327" t="str">
            <v>Primaseal "TAVARES INDUSTRIALES"</v>
          </cell>
          <cell r="C327" t="str">
            <v>gl</v>
          </cell>
          <cell r="D327">
            <v>1.08</v>
          </cell>
          <cell r="E327">
            <v>40.299999999999997</v>
          </cell>
          <cell r="F327">
            <v>43.52</v>
          </cell>
        </row>
        <row r="328">
          <cell r="A328" t="str">
            <v>IM01.002</v>
          </cell>
          <cell r="B328" t="str">
            <v>Permaseal "TAVARES INDUSTRIALES"</v>
          </cell>
          <cell r="C328" t="str">
            <v>gl</v>
          </cell>
          <cell r="D328">
            <v>1.08</v>
          </cell>
          <cell r="E328">
            <v>113.39</v>
          </cell>
          <cell r="F328">
            <v>122.46</v>
          </cell>
        </row>
        <row r="329">
          <cell r="A329" t="str">
            <v>IM01.003</v>
          </cell>
          <cell r="B329" t="str">
            <v>ALM. , lata de 5 gl.</v>
          </cell>
          <cell r="C329" t="str">
            <v>lta</v>
          </cell>
          <cell r="D329">
            <v>1</v>
          </cell>
          <cell r="E329">
            <v>950</v>
          </cell>
          <cell r="F329">
            <v>950</v>
          </cell>
        </row>
        <row r="330">
          <cell r="A330" t="str">
            <v>IM01.004</v>
          </cell>
          <cell r="B330" t="str">
            <v>Silicool, lata de 5 gl. (Criollo)</v>
          </cell>
          <cell r="C330" t="str">
            <v>lta</v>
          </cell>
          <cell r="D330">
            <v>1</v>
          </cell>
          <cell r="E330">
            <v>875</v>
          </cell>
          <cell r="F330">
            <v>875</v>
          </cell>
        </row>
        <row r="331">
          <cell r="A331" t="str">
            <v>IM01.005</v>
          </cell>
          <cell r="B331" t="str">
            <v>Sellador  de techo criollo "Popular"</v>
          </cell>
          <cell r="C331" t="str">
            <v>gl</v>
          </cell>
          <cell r="D331">
            <v>1</v>
          </cell>
          <cell r="E331">
            <v>728</v>
          </cell>
          <cell r="F331">
            <v>728</v>
          </cell>
        </row>
        <row r="332">
          <cell r="A332" t="str">
            <v>IM01.006</v>
          </cell>
          <cell r="B332" t="str">
            <v>Sellador de techo importado "Surseal", lata 5 gl.</v>
          </cell>
          <cell r="C332" t="str">
            <v>lta</v>
          </cell>
          <cell r="D332">
            <v>1</v>
          </cell>
          <cell r="E332">
            <v>650</v>
          </cell>
          <cell r="F332">
            <v>650</v>
          </cell>
        </row>
        <row r="333">
          <cell r="A333" t="str">
            <v>IM01.007</v>
          </cell>
          <cell r="B333" t="str">
            <v>Sellador de techo importado "Lanco", lata 5 gls.</v>
          </cell>
          <cell r="C333" t="str">
            <v>lta</v>
          </cell>
          <cell r="D333">
            <v>1</v>
          </cell>
          <cell r="E333">
            <v>895</v>
          </cell>
          <cell r="F333">
            <v>895</v>
          </cell>
        </row>
        <row r="334">
          <cell r="A334" t="str">
            <v>IM01.008</v>
          </cell>
          <cell r="B334" t="str">
            <v>Aguapel "P.Q.I.","PROTEX" 5 gls</v>
          </cell>
          <cell r="C334" t="str">
            <v>gl</v>
          </cell>
          <cell r="D334">
            <v>1</v>
          </cell>
          <cell r="E334">
            <v>113.09</v>
          </cell>
          <cell r="F334">
            <v>113.09</v>
          </cell>
        </row>
        <row r="335">
          <cell r="A335" t="str">
            <v>IM01.009</v>
          </cell>
          <cell r="B335" t="str">
            <v>Bitunol instalado, 5 años garantía</v>
          </cell>
          <cell r="C335" t="str">
            <v>m2</v>
          </cell>
          <cell r="D335">
            <v>1</v>
          </cell>
          <cell r="E335">
            <v>165</v>
          </cell>
          <cell r="F335">
            <v>165</v>
          </cell>
        </row>
        <row r="336">
          <cell r="A336" t="str">
            <v>LV</v>
          </cell>
          <cell r="B336" t="str">
            <v>LAVADEROS Y VERTEDEROS DE GRANITO</v>
          </cell>
          <cell r="D336" t="str">
            <v/>
          </cell>
          <cell r="F336" t="str">
            <v/>
          </cell>
        </row>
        <row r="337">
          <cell r="A337" t="str">
            <v>LV01.001</v>
          </cell>
          <cell r="B337" t="str">
            <v>Lavadero doble de granito, 1.50 x 0.50 m.</v>
          </cell>
          <cell r="C337" t="str">
            <v>u</v>
          </cell>
          <cell r="D337">
            <v>1</v>
          </cell>
          <cell r="E337">
            <v>1181</v>
          </cell>
          <cell r="F337">
            <v>1181</v>
          </cell>
        </row>
        <row r="338">
          <cell r="A338" t="str">
            <v>LV01.004</v>
          </cell>
          <cell r="B338" t="str">
            <v>Transporte lavaderos y tina</v>
          </cell>
          <cell r="C338" t="str">
            <v>u</v>
          </cell>
          <cell r="D338">
            <v>1</v>
          </cell>
          <cell r="E338">
            <v>24.75</v>
          </cell>
          <cell r="F338">
            <v>24.75</v>
          </cell>
        </row>
        <row r="339">
          <cell r="A339" t="str">
            <v>LL</v>
          </cell>
          <cell r="B339" t="str">
            <v>LLAVES DE PASO Y VALVULAS</v>
          </cell>
          <cell r="D339" t="str">
            <v/>
          </cell>
          <cell r="F339" t="str">
            <v/>
          </cell>
        </row>
        <row r="340">
          <cell r="A340" t="str">
            <v>LL01.001</v>
          </cell>
          <cell r="B340" t="str">
            <v>Llave de paso RED WHITE de 1/2"</v>
          </cell>
          <cell r="C340" t="str">
            <v>u</v>
          </cell>
          <cell r="D340">
            <v>1</v>
          </cell>
          <cell r="E340">
            <v>98</v>
          </cell>
          <cell r="F340">
            <v>98</v>
          </cell>
        </row>
        <row r="341">
          <cell r="A341" t="str">
            <v>LL01.002</v>
          </cell>
          <cell r="B341" t="str">
            <v>Llave de paso RED WHITE de 3/4"</v>
          </cell>
          <cell r="C341" t="str">
            <v>u</v>
          </cell>
          <cell r="D341">
            <v>1</v>
          </cell>
          <cell r="E341">
            <v>125</v>
          </cell>
          <cell r="F341">
            <v>125</v>
          </cell>
        </row>
        <row r="342">
          <cell r="A342" t="str">
            <v>LL01.003</v>
          </cell>
          <cell r="B342" t="str">
            <v>Llave de paso RED WHITE de 1"</v>
          </cell>
          <cell r="C342" t="str">
            <v>u</v>
          </cell>
          <cell r="D342">
            <v>1</v>
          </cell>
          <cell r="E342">
            <v>176</v>
          </cell>
          <cell r="F342">
            <v>176</v>
          </cell>
        </row>
        <row r="343">
          <cell r="A343" t="str">
            <v>LL01.004</v>
          </cell>
          <cell r="B343" t="str">
            <v>Llave de paso RED WHITE de 1 1/2"</v>
          </cell>
          <cell r="C343" t="str">
            <v>u</v>
          </cell>
          <cell r="D343">
            <v>1</v>
          </cell>
          <cell r="E343">
            <v>315</v>
          </cell>
          <cell r="F343">
            <v>315</v>
          </cell>
        </row>
        <row r="344">
          <cell r="A344" t="str">
            <v>LL01.005</v>
          </cell>
          <cell r="B344" t="str">
            <v>Llave de paso RED WHITE de 2"</v>
          </cell>
          <cell r="C344" t="str">
            <v>u</v>
          </cell>
          <cell r="D344">
            <v>1</v>
          </cell>
          <cell r="E344">
            <v>482</v>
          </cell>
          <cell r="F344">
            <v>482</v>
          </cell>
        </row>
        <row r="345">
          <cell r="A345" t="str">
            <v>LL01.006</v>
          </cell>
          <cell r="B345" t="str">
            <v>Llave de paso RED WHITE de 2 1/2"</v>
          </cell>
          <cell r="C345" t="str">
            <v>u</v>
          </cell>
          <cell r="D345">
            <v>1</v>
          </cell>
          <cell r="E345">
            <v>932</v>
          </cell>
          <cell r="F345">
            <v>932</v>
          </cell>
        </row>
        <row r="346">
          <cell r="A346" t="str">
            <v>LL01.006</v>
          </cell>
          <cell r="B346" t="str">
            <v>Llave de paso RED WHITE de 3"</v>
          </cell>
          <cell r="C346" t="str">
            <v>u</v>
          </cell>
          <cell r="D346">
            <v>1</v>
          </cell>
          <cell r="E346">
            <v>1315</v>
          </cell>
          <cell r="F346">
            <v>1315</v>
          </cell>
        </row>
        <row r="347">
          <cell r="A347" t="str">
            <v>LL02.001</v>
          </cell>
          <cell r="B347" t="str">
            <v>Válvula de cisterna, de 1/2" NIBCO</v>
          </cell>
          <cell r="C347" t="str">
            <v>u</v>
          </cell>
          <cell r="D347">
            <v>1</v>
          </cell>
          <cell r="E347">
            <v>70</v>
          </cell>
          <cell r="F347">
            <v>70</v>
          </cell>
        </row>
        <row r="348">
          <cell r="A348" t="str">
            <v>LL02.002</v>
          </cell>
          <cell r="B348" t="str">
            <v>Válvula de cisterna, de 3/4" NIBCO</v>
          </cell>
          <cell r="C348" t="str">
            <v>u</v>
          </cell>
          <cell r="D348">
            <v>1</v>
          </cell>
          <cell r="E348">
            <v>90</v>
          </cell>
          <cell r="F348">
            <v>90</v>
          </cell>
        </row>
        <row r="349">
          <cell r="A349" t="str">
            <v>LL02.003</v>
          </cell>
          <cell r="B349" t="str">
            <v>Válvula de cisterna, de 1" NIBCO</v>
          </cell>
          <cell r="C349" t="str">
            <v>u</v>
          </cell>
          <cell r="D349">
            <v>1</v>
          </cell>
          <cell r="E349">
            <v>165</v>
          </cell>
          <cell r="F349">
            <v>165</v>
          </cell>
        </row>
        <row r="350">
          <cell r="A350" t="str">
            <v>LL03.001</v>
          </cell>
          <cell r="B350" t="str">
            <v>Cheque horizontal de 1/2" EUROPA</v>
          </cell>
          <cell r="C350" t="str">
            <v>u</v>
          </cell>
          <cell r="D350">
            <v>1</v>
          </cell>
          <cell r="E350">
            <v>38</v>
          </cell>
          <cell r="F350">
            <v>38</v>
          </cell>
        </row>
        <row r="351">
          <cell r="A351" t="str">
            <v>LL03.002</v>
          </cell>
          <cell r="B351" t="str">
            <v>Cheque horizontal de 3/4" EUROPA</v>
          </cell>
          <cell r="C351" t="str">
            <v>u</v>
          </cell>
          <cell r="D351">
            <v>1</v>
          </cell>
          <cell r="E351">
            <v>52</v>
          </cell>
          <cell r="F351">
            <v>52</v>
          </cell>
        </row>
        <row r="352">
          <cell r="A352" t="str">
            <v>LL03.003</v>
          </cell>
          <cell r="B352" t="str">
            <v>Cheque horizontal de 1" EUROPA</v>
          </cell>
          <cell r="C352" t="str">
            <v>u</v>
          </cell>
          <cell r="D352">
            <v>1</v>
          </cell>
          <cell r="E352">
            <v>80</v>
          </cell>
          <cell r="F352">
            <v>80</v>
          </cell>
        </row>
        <row r="353">
          <cell r="A353" t="str">
            <v>LL03.004</v>
          </cell>
          <cell r="B353" t="str">
            <v>Cheque horizontal de 1 1/2" EUROPA</v>
          </cell>
          <cell r="C353" t="str">
            <v>u</v>
          </cell>
          <cell r="D353">
            <v>1</v>
          </cell>
          <cell r="E353">
            <v>136</v>
          </cell>
          <cell r="F353">
            <v>136</v>
          </cell>
        </row>
        <row r="354">
          <cell r="A354" t="str">
            <v>LL03.005</v>
          </cell>
          <cell r="B354" t="str">
            <v>Cheque horizontal de 2" EUROPA</v>
          </cell>
          <cell r="C354" t="str">
            <v>u</v>
          </cell>
          <cell r="D354">
            <v>1</v>
          </cell>
          <cell r="E354">
            <v>205</v>
          </cell>
          <cell r="F354">
            <v>205</v>
          </cell>
        </row>
        <row r="355">
          <cell r="A355" t="str">
            <v>LL03.006</v>
          </cell>
          <cell r="B355" t="str">
            <v>Cheque horizontal de 2 1/2" EUROPA</v>
          </cell>
          <cell r="C355" t="str">
            <v>u</v>
          </cell>
          <cell r="D355">
            <v>1</v>
          </cell>
          <cell r="E355">
            <v>440</v>
          </cell>
          <cell r="F355">
            <v>440</v>
          </cell>
        </row>
        <row r="356">
          <cell r="A356" t="str">
            <v>LL03.007</v>
          </cell>
          <cell r="B356" t="str">
            <v>Cheque horizontal de 3" EUROPA</v>
          </cell>
          <cell r="C356" t="str">
            <v>u</v>
          </cell>
          <cell r="D356">
            <v>1</v>
          </cell>
          <cell r="E356">
            <v>920</v>
          </cell>
          <cell r="F356">
            <v>920</v>
          </cell>
        </row>
        <row r="357">
          <cell r="A357" t="str">
            <v>LL03.008</v>
          </cell>
          <cell r="B357" t="str">
            <v>Cheque horizontal de 4" EUROPA</v>
          </cell>
          <cell r="C357" t="str">
            <v>u</v>
          </cell>
          <cell r="D357">
            <v>1</v>
          </cell>
          <cell r="E357">
            <v>1530</v>
          </cell>
          <cell r="F357">
            <v>1530</v>
          </cell>
        </row>
        <row r="358">
          <cell r="A358" t="str">
            <v>LL03.009</v>
          </cell>
          <cell r="B358" t="str">
            <v>Cheque vertical de 3/4" EUROPA</v>
          </cell>
          <cell r="C358" t="str">
            <v>u</v>
          </cell>
          <cell r="D358">
            <v>1</v>
          </cell>
          <cell r="E358">
            <v>78</v>
          </cell>
          <cell r="F358">
            <v>78</v>
          </cell>
        </row>
        <row r="359">
          <cell r="A359" t="str">
            <v>LL03.010</v>
          </cell>
          <cell r="B359" t="str">
            <v>Cheque vertical de 1" EUROPA</v>
          </cell>
          <cell r="C359" t="str">
            <v>u</v>
          </cell>
          <cell r="D359">
            <v>1</v>
          </cell>
          <cell r="E359">
            <v>86</v>
          </cell>
          <cell r="F359">
            <v>86</v>
          </cell>
        </row>
        <row r="360">
          <cell r="A360" t="str">
            <v>LL03.011</v>
          </cell>
          <cell r="B360" t="str">
            <v>Cheque vertical de 1 1/2" EUROPA</v>
          </cell>
          <cell r="C360" t="str">
            <v>u</v>
          </cell>
          <cell r="D360">
            <v>1</v>
          </cell>
          <cell r="E360">
            <v>178</v>
          </cell>
          <cell r="F360">
            <v>178</v>
          </cell>
        </row>
        <row r="361">
          <cell r="A361" t="str">
            <v>LL03.012</v>
          </cell>
          <cell r="B361" t="str">
            <v>Cheque vertical de 2" EUROPA</v>
          </cell>
          <cell r="C361" t="str">
            <v>u</v>
          </cell>
          <cell r="D361">
            <v>1</v>
          </cell>
          <cell r="E361">
            <v>262</v>
          </cell>
          <cell r="F361">
            <v>262</v>
          </cell>
        </row>
        <row r="362">
          <cell r="A362" t="str">
            <v>LL03.013</v>
          </cell>
          <cell r="B362" t="str">
            <v>Cheque vertical de 2 1/2" EUROPA</v>
          </cell>
          <cell r="C362" t="str">
            <v>u</v>
          </cell>
          <cell r="D362">
            <v>1</v>
          </cell>
          <cell r="E362">
            <v>586</v>
          </cell>
          <cell r="F362">
            <v>586</v>
          </cell>
        </row>
        <row r="363">
          <cell r="A363" t="str">
            <v>LL03.014</v>
          </cell>
          <cell r="B363" t="str">
            <v>Cheque vertical de 3" EUROPA</v>
          </cell>
          <cell r="C363" t="str">
            <v>u</v>
          </cell>
          <cell r="D363">
            <v>1</v>
          </cell>
          <cell r="E363">
            <v>890</v>
          </cell>
          <cell r="F363">
            <v>890</v>
          </cell>
        </row>
        <row r="364">
          <cell r="A364" t="str">
            <v>LL03.015</v>
          </cell>
          <cell r="B364" t="str">
            <v>Cheque vertical de 4" EUROPA</v>
          </cell>
          <cell r="C364" t="str">
            <v>u</v>
          </cell>
          <cell r="D364">
            <v>1</v>
          </cell>
          <cell r="E364">
            <v>1675</v>
          </cell>
          <cell r="F364">
            <v>1675</v>
          </cell>
        </row>
        <row r="365">
          <cell r="A365" t="str">
            <v>LL04.001</v>
          </cell>
          <cell r="B365" t="str">
            <v>Tapa de hierro para cistena 30" x 30"</v>
          </cell>
          <cell r="C365" t="str">
            <v>u</v>
          </cell>
          <cell r="D365">
            <v>1</v>
          </cell>
          <cell r="E365">
            <v>475</v>
          </cell>
          <cell r="F365">
            <v>475</v>
          </cell>
        </row>
        <row r="366">
          <cell r="A366" t="str">
            <v>LL04.002</v>
          </cell>
          <cell r="B366" t="str">
            <v>Tapa de aluminio para cistena 24" x 24"</v>
          </cell>
          <cell r="C366" t="str">
            <v>u</v>
          </cell>
          <cell r="D366">
            <v>1</v>
          </cell>
          <cell r="E366">
            <v>1150</v>
          </cell>
          <cell r="F366">
            <v>1150</v>
          </cell>
        </row>
        <row r="368">
          <cell r="A368" t="str">
            <v>MA</v>
          </cell>
          <cell r="B368" t="str">
            <v>MADERAS, CLAVOS, ZINC</v>
          </cell>
          <cell r="D368" t="str">
            <v/>
          </cell>
          <cell r="F368" t="str">
            <v/>
          </cell>
        </row>
        <row r="369">
          <cell r="A369" t="str">
            <v>MA01.001</v>
          </cell>
          <cell r="B369" t="str">
            <v>Pino bruto americano</v>
          </cell>
          <cell r="C369" t="str">
            <v>p2</v>
          </cell>
          <cell r="D369">
            <v>1</v>
          </cell>
          <cell r="E369">
            <v>11.5</v>
          </cell>
          <cell r="F369">
            <v>11.5</v>
          </cell>
        </row>
        <row r="370">
          <cell r="A370" t="str">
            <v>MA01.002</v>
          </cell>
          <cell r="B370" t="str">
            <v>Pino americano tratado</v>
          </cell>
          <cell r="C370" t="str">
            <v>p2</v>
          </cell>
          <cell r="D370">
            <v>1</v>
          </cell>
          <cell r="E370">
            <v>14</v>
          </cell>
          <cell r="F370">
            <v>14</v>
          </cell>
        </row>
        <row r="371">
          <cell r="A371" t="str">
            <v>MA01.003</v>
          </cell>
          <cell r="B371" t="str">
            <v>Caoba bruta</v>
          </cell>
          <cell r="C371" t="str">
            <v>p2</v>
          </cell>
          <cell r="D371">
            <v>1</v>
          </cell>
          <cell r="E371">
            <v>36</v>
          </cell>
          <cell r="F371">
            <v>36</v>
          </cell>
        </row>
        <row r="372">
          <cell r="A372" t="str">
            <v>MA01.004</v>
          </cell>
          <cell r="B372" t="str">
            <v>Plywood  / formaleta 4' x 8' x 3/4" (Dos Caras)</v>
          </cell>
          <cell r="C372" t="str">
            <v>u</v>
          </cell>
          <cell r="D372">
            <v>1</v>
          </cell>
          <cell r="E372">
            <v>550</v>
          </cell>
          <cell r="F372">
            <v>550</v>
          </cell>
        </row>
        <row r="373">
          <cell r="A373" t="str">
            <v>MA01.005</v>
          </cell>
          <cell r="B373" t="str">
            <v xml:space="preserve">Plywood  / formaleta 4' x 8' x 3/4" </v>
          </cell>
          <cell r="C373" t="str">
            <v>u</v>
          </cell>
          <cell r="D373">
            <v>1</v>
          </cell>
          <cell r="E373">
            <v>425</v>
          </cell>
          <cell r="F373">
            <v>425</v>
          </cell>
        </row>
        <row r="374">
          <cell r="A374" t="str">
            <v>MA01.006</v>
          </cell>
          <cell r="B374" t="str">
            <v>Plywood  / formaleta 4' x 8' x 3/8"</v>
          </cell>
          <cell r="C374" t="str">
            <v>u</v>
          </cell>
          <cell r="D374">
            <v>1</v>
          </cell>
          <cell r="E374">
            <v>299</v>
          </cell>
          <cell r="F374">
            <v>299</v>
          </cell>
        </row>
        <row r="375">
          <cell r="A375" t="str">
            <v>MA01.007</v>
          </cell>
          <cell r="B375" t="str">
            <v>Pino cepillado americano</v>
          </cell>
          <cell r="C375" t="str">
            <v>p2</v>
          </cell>
          <cell r="D375">
            <v>1</v>
          </cell>
          <cell r="E375">
            <v>9.75</v>
          </cell>
          <cell r="F375">
            <v>9.75</v>
          </cell>
        </row>
        <row r="376">
          <cell r="A376" t="str">
            <v>MA01.008</v>
          </cell>
          <cell r="B376" t="str">
            <v>Pino cepillado americano Tratado</v>
          </cell>
          <cell r="C376" t="str">
            <v>p2</v>
          </cell>
          <cell r="D376">
            <v>1</v>
          </cell>
          <cell r="E376">
            <v>10.75</v>
          </cell>
          <cell r="F376">
            <v>10.75</v>
          </cell>
        </row>
        <row r="377">
          <cell r="A377" t="str">
            <v>MA02.001</v>
          </cell>
          <cell r="B377" t="str">
            <v>Clavos corrientes</v>
          </cell>
          <cell r="C377" t="str">
            <v>lb</v>
          </cell>
          <cell r="D377">
            <v>1</v>
          </cell>
          <cell r="E377">
            <v>4.95</v>
          </cell>
          <cell r="F377">
            <v>4.95</v>
          </cell>
        </row>
        <row r="378">
          <cell r="A378" t="str">
            <v>MA02.002</v>
          </cell>
          <cell r="B378" t="str">
            <v>Clavos acero</v>
          </cell>
          <cell r="C378" t="str">
            <v>lb</v>
          </cell>
          <cell r="D378">
            <v>1</v>
          </cell>
          <cell r="E378">
            <v>18</v>
          </cell>
          <cell r="F378">
            <v>18</v>
          </cell>
        </row>
        <row r="379">
          <cell r="A379" t="str">
            <v>MA02.003</v>
          </cell>
          <cell r="B379" t="str">
            <v>Clavos Zinc</v>
          </cell>
          <cell r="C379" t="str">
            <v>lb</v>
          </cell>
          <cell r="D379">
            <v>1</v>
          </cell>
          <cell r="E379">
            <v>12.95</v>
          </cell>
          <cell r="F379">
            <v>12.95</v>
          </cell>
        </row>
        <row r="380">
          <cell r="A380" t="str">
            <v>MA03.001</v>
          </cell>
          <cell r="B380" t="str">
            <v>Plancha Zinc acanalado, 3' x 6', calibre 34(p/casetas solamente)</v>
          </cell>
          <cell r="C380" t="str">
            <v>u</v>
          </cell>
          <cell r="D380">
            <v>1</v>
          </cell>
          <cell r="E380">
            <v>45.6</v>
          </cell>
          <cell r="F380">
            <v>45.6</v>
          </cell>
        </row>
        <row r="381">
          <cell r="A381" t="str">
            <v>MA03.002</v>
          </cell>
          <cell r="B381" t="str">
            <v>Plancha Zinc acanalado, 3' x 6', calibre 29</v>
          </cell>
          <cell r="C381" t="str">
            <v>u</v>
          </cell>
          <cell r="D381">
            <v>1</v>
          </cell>
          <cell r="E381">
            <v>57.6</v>
          </cell>
          <cell r="F381">
            <v>57.6</v>
          </cell>
        </row>
        <row r="382">
          <cell r="A382" t="str">
            <v>MA03.003</v>
          </cell>
          <cell r="B382" t="str">
            <v>Plancha Zinc acanalado, 3' x 6', calibre 27</v>
          </cell>
          <cell r="C382" t="str">
            <v>u</v>
          </cell>
          <cell r="D382">
            <v>1</v>
          </cell>
          <cell r="E382">
            <v>68.400000000000006</v>
          </cell>
          <cell r="F382">
            <v>68.400000000000006</v>
          </cell>
        </row>
        <row r="383">
          <cell r="A383" t="str">
            <v>MA03.004</v>
          </cell>
          <cell r="B383" t="str">
            <v>Plancha Zinc acanalado, 3' x 6', calibre 26</v>
          </cell>
          <cell r="C383" t="str">
            <v>u</v>
          </cell>
          <cell r="D383">
            <v>1</v>
          </cell>
          <cell r="E383">
            <v>82.8</v>
          </cell>
          <cell r="F383">
            <v>82.8</v>
          </cell>
        </row>
        <row r="384">
          <cell r="A384" t="str">
            <v>MA03.005</v>
          </cell>
          <cell r="B384" t="str">
            <v>Plancha Zinc acanalado, 3' x 6', calibre 24</v>
          </cell>
          <cell r="C384" t="str">
            <v>u</v>
          </cell>
          <cell r="D384">
            <v>1</v>
          </cell>
          <cell r="E384">
            <v>152</v>
          </cell>
          <cell r="F384">
            <v>152</v>
          </cell>
        </row>
        <row r="385">
          <cell r="A385" t="str">
            <v>MA03.006</v>
          </cell>
          <cell r="B385" t="str">
            <v>Caballete de Zinc de 3', calibre 34</v>
          </cell>
          <cell r="C385" t="str">
            <v>u</v>
          </cell>
          <cell r="D385">
            <v>1</v>
          </cell>
          <cell r="E385">
            <v>19.899999999999999</v>
          </cell>
          <cell r="F385">
            <v>19.899999999999999</v>
          </cell>
        </row>
        <row r="386">
          <cell r="A386" t="str">
            <v>MA03.007</v>
          </cell>
          <cell r="B386" t="str">
            <v>Caballete de Zinc de 3', calibre 29</v>
          </cell>
          <cell r="C386" t="str">
            <v>u</v>
          </cell>
          <cell r="D386">
            <v>1</v>
          </cell>
          <cell r="E386">
            <v>28.55</v>
          </cell>
          <cell r="F386">
            <v>28.55</v>
          </cell>
        </row>
        <row r="387">
          <cell r="A387" t="str">
            <v>MA04.001</v>
          </cell>
          <cell r="B387" t="str">
            <v>Regla para Empañete (preparada)</v>
          </cell>
          <cell r="C387" t="str">
            <v>p2</v>
          </cell>
          <cell r="D387">
            <v>1</v>
          </cell>
          <cell r="E387">
            <v>29</v>
          </cell>
          <cell r="F387">
            <v>29</v>
          </cell>
        </row>
        <row r="388">
          <cell r="A388" t="str">
            <v>MA05.001</v>
          </cell>
          <cell r="B388" t="str">
            <v>Disco de Lija #80</v>
          </cell>
          <cell r="C388" t="str">
            <v>ud</v>
          </cell>
          <cell r="D388">
            <v>1</v>
          </cell>
          <cell r="E388">
            <v>11.5</v>
          </cell>
          <cell r="F388">
            <v>11.5</v>
          </cell>
        </row>
        <row r="389">
          <cell r="A389" t="str">
            <v>MC</v>
          </cell>
          <cell r="B389" t="str">
            <v>MALLAS CICLONICAS</v>
          </cell>
          <cell r="D389" t="str">
            <v/>
          </cell>
          <cell r="F389" t="str">
            <v/>
          </cell>
        </row>
        <row r="390">
          <cell r="A390" t="str">
            <v>MC01.001</v>
          </cell>
          <cell r="B390" t="str">
            <v>Malla ciclónica corriente 6' calibre 9 (Rollo 50' )</v>
          </cell>
          <cell r="C390" t="str">
            <v>u</v>
          </cell>
          <cell r="D390">
            <v>1</v>
          </cell>
          <cell r="E390">
            <v>1087</v>
          </cell>
          <cell r="F390">
            <v>1087</v>
          </cell>
        </row>
        <row r="391">
          <cell r="A391" t="str">
            <v>MC01.002</v>
          </cell>
          <cell r="B391" t="str">
            <v>Malla ciclónica corriente 7' calibre 9 (Rollo 50' )</v>
          </cell>
          <cell r="C391" t="str">
            <v>u</v>
          </cell>
          <cell r="D391">
            <v>1</v>
          </cell>
          <cell r="E391">
            <v>1232</v>
          </cell>
          <cell r="F391">
            <v>1232</v>
          </cell>
        </row>
        <row r="392">
          <cell r="A392" t="str">
            <v>MC01.003</v>
          </cell>
          <cell r="B392" t="str">
            <v>Tubo galvanizado ligero de 1 1/2" x 15"</v>
          </cell>
          <cell r="C392" t="str">
            <v>u</v>
          </cell>
          <cell r="D392">
            <v>1</v>
          </cell>
          <cell r="E392">
            <v>155</v>
          </cell>
          <cell r="F392">
            <v>155</v>
          </cell>
        </row>
        <row r="393">
          <cell r="A393" t="str">
            <v>MC01.004</v>
          </cell>
          <cell r="B393" t="str">
            <v>Tubo galvanizado ligero de 1 1/4" x 20"</v>
          </cell>
          <cell r="C393" t="str">
            <v>u</v>
          </cell>
          <cell r="D393">
            <v>1</v>
          </cell>
          <cell r="E393">
            <v>182</v>
          </cell>
          <cell r="F393">
            <v>182</v>
          </cell>
        </row>
        <row r="394">
          <cell r="A394" t="str">
            <v>MC01.005</v>
          </cell>
          <cell r="B394" t="str">
            <v>Barra tensora de 6'</v>
          </cell>
          <cell r="C394" t="str">
            <v>u</v>
          </cell>
          <cell r="D394">
            <v>1</v>
          </cell>
          <cell r="E394">
            <v>30</v>
          </cell>
          <cell r="F394">
            <v>30</v>
          </cell>
        </row>
        <row r="395">
          <cell r="A395" t="str">
            <v>MC01.006</v>
          </cell>
          <cell r="B395" t="str">
            <v>Abrazadera de 1 1/2"</v>
          </cell>
          <cell r="C395" t="str">
            <v>u</v>
          </cell>
          <cell r="D395">
            <v>1</v>
          </cell>
          <cell r="E395">
            <v>6</v>
          </cell>
          <cell r="F395">
            <v>6</v>
          </cell>
        </row>
        <row r="396">
          <cell r="A396" t="str">
            <v>MC01.007</v>
          </cell>
          <cell r="B396" t="str">
            <v>Copa Final de 1 1/2"</v>
          </cell>
          <cell r="C396" t="str">
            <v>u</v>
          </cell>
          <cell r="D396">
            <v>1</v>
          </cell>
          <cell r="E396">
            <v>6.05</v>
          </cell>
          <cell r="F396">
            <v>6.05</v>
          </cell>
        </row>
        <row r="397">
          <cell r="A397" t="str">
            <v>MC01.008</v>
          </cell>
          <cell r="B397" t="str">
            <v>Terminal de 1 1/4"</v>
          </cell>
          <cell r="C397" t="str">
            <v>u</v>
          </cell>
          <cell r="D397">
            <v>1</v>
          </cell>
          <cell r="E397">
            <v>7</v>
          </cell>
          <cell r="F397">
            <v>7</v>
          </cell>
        </row>
        <row r="398">
          <cell r="A398" t="str">
            <v>MC01.009</v>
          </cell>
          <cell r="B398" t="str">
            <v>Palometa 1 1/2" para tres cuerdas, sencilla</v>
          </cell>
          <cell r="C398" t="str">
            <v>u</v>
          </cell>
          <cell r="D398">
            <v>1</v>
          </cell>
          <cell r="E398">
            <v>25</v>
          </cell>
          <cell r="F398">
            <v>25</v>
          </cell>
        </row>
        <row r="399">
          <cell r="A399" t="str">
            <v>MC01.010</v>
          </cell>
          <cell r="B399" t="str">
            <v>Palometa 1 1/2" para tres cuerdas, doble</v>
          </cell>
          <cell r="C399" t="str">
            <v>u</v>
          </cell>
          <cell r="D399">
            <v>1</v>
          </cell>
          <cell r="E399">
            <v>30</v>
          </cell>
          <cell r="F399">
            <v>30</v>
          </cell>
        </row>
        <row r="400">
          <cell r="A400" t="str">
            <v>MC01.011</v>
          </cell>
          <cell r="B400" t="str">
            <v>Rollo alambre de púas calibre 16 x 110 m.</v>
          </cell>
          <cell r="C400" t="str">
            <v>u</v>
          </cell>
          <cell r="D400">
            <v>1</v>
          </cell>
          <cell r="E400">
            <v>94</v>
          </cell>
          <cell r="F400">
            <v>94</v>
          </cell>
        </row>
        <row r="401">
          <cell r="A401" t="str">
            <v>MC01.012</v>
          </cell>
          <cell r="B401" t="str">
            <v>Rollo alambre de púas calibre 14 x 110 m.</v>
          </cell>
          <cell r="C401" t="str">
            <v>u</v>
          </cell>
          <cell r="D401">
            <v>1</v>
          </cell>
          <cell r="E401">
            <v>183</v>
          </cell>
          <cell r="F401">
            <v>183</v>
          </cell>
        </row>
        <row r="402">
          <cell r="A402" t="str">
            <v>MC01.013</v>
          </cell>
          <cell r="B402" t="str">
            <v>Grapas para alambre de púas.</v>
          </cell>
          <cell r="C402" t="str">
            <v>lb</v>
          </cell>
          <cell r="D402">
            <v>1</v>
          </cell>
          <cell r="E402">
            <v>7</v>
          </cell>
          <cell r="F402">
            <v>7</v>
          </cell>
        </row>
        <row r="403">
          <cell r="A403" t="str">
            <v>MC01.014</v>
          </cell>
          <cell r="B403" t="str">
            <v>Colocación de malla ciclónica de 6' (mano de obra solamente)</v>
          </cell>
          <cell r="C403" t="str">
            <v>m</v>
          </cell>
          <cell r="D403">
            <v>1</v>
          </cell>
          <cell r="E403">
            <v>125</v>
          </cell>
          <cell r="F403">
            <v>125</v>
          </cell>
        </row>
        <row r="404">
          <cell r="A404" t="str">
            <v>MC01.015</v>
          </cell>
          <cell r="B404" t="str">
            <v>Colocación de malla ciclónica de 7' (mano de obra solamente)</v>
          </cell>
          <cell r="C404" t="str">
            <v>m</v>
          </cell>
          <cell r="D404">
            <v>1</v>
          </cell>
          <cell r="E404">
            <v>150</v>
          </cell>
          <cell r="F404">
            <v>150</v>
          </cell>
        </row>
        <row r="405">
          <cell r="A405" t="str">
            <v>OT</v>
          </cell>
          <cell r="B405" t="str">
            <v>OTROS</v>
          </cell>
        </row>
        <row r="406">
          <cell r="A406" t="str">
            <v>OT01.001</v>
          </cell>
          <cell r="B406" t="str">
            <v>Hilo de Nylon 1 lbr</v>
          </cell>
          <cell r="C406" t="str">
            <v>ud</v>
          </cell>
          <cell r="D406">
            <v>1</v>
          </cell>
          <cell r="E406">
            <v>60</v>
          </cell>
          <cell r="F406">
            <v>60</v>
          </cell>
        </row>
        <row r="407">
          <cell r="A407" t="str">
            <v>OT01.002</v>
          </cell>
          <cell r="B407" t="str">
            <v>Cubo de goma #10</v>
          </cell>
          <cell r="C407" t="str">
            <v>ud</v>
          </cell>
          <cell r="D407">
            <v>1</v>
          </cell>
          <cell r="E407">
            <v>52</v>
          </cell>
          <cell r="F407">
            <v>52</v>
          </cell>
        </row>
        <row r="408">
          <cell r="A408" t="str">
            <v>OT01.003</v>
          </cell>
          <cell r="B408" t="str">
            <v>Cubo de goma #8</v>
          </cell>
          <cell r="C408" t="str">
            <v>ud</v>
          </cell>
          <cell r="D408">
            <v>1</v>
          </cell>
          <cell r="E408">
            <v>45</v>
          </cell>
          <cell r="F408">
            <v>45</v>
          </cell>
        </row>
        <row r="409">
          <cell r="A409" t="str">
            <v>OT01.004</v>
          </cell>
          <cell r="B409" t="str">
            <v>Escoba plástica para hojas, tipo EAGLE</v>
          </cell>
          <cell r="C409" t="str">
            <v>ud</v>
          </cell>
          <cell r="D409">
            <v>1</v>
          </cell>
          <cell r="E409">
            <v>73</v>
          </cell>
          <cell r="F409">
            <v>73</v>
          </cell>
        </row>
        <row r="410">
          <cell r="A410" t="str">
            <v>OT01.005</v>
          </cell>
          <cell r="B410" t="str">
            <v>Pala cuadrada "Tramontina"</v>
          </cell>
          <cell r="C410" t="str">
            <v>ud</v>
          </cell>
          <cell r="D410">
            <v>1</v>
          </cell>
          <cell r="E410">
            <v>85</v>
          </cell>
          <cell r="F410">
            <v>85</v>
          </cell>
        </row>
        <row r="411">
          <cell r="A411" t="str">
            <v>OT01.006</v>
          </cell>
          <cell r="B411" t="str">
            <v>Pala redonda "Tramontina"</v>
          </cell>
          <cell r="C411" t="str">
            <v>ud</v>
          </cell>
          <cell r="D411">
            <v>1</v>
          </cell>
          <cell r="E411">
            <v>81</v>
          </cell>
          <cell r="F411">
            <v>81</v>
          </cell>
        </row>
        <row r="412">
          <cell r="A412" t="str">
            <v>OT01.007</v>
          </cell>
          <cell r="B412" t="str">
            <v>Rastrillo para piedras , 14 dientes, USA</v>
          </cell>
          <cell r="C412" t="str">
            <v>ud</v>
          </cell>
          <cell r="D412">
            <v>1</v>
          </cell>
          <cell r="E412">
            <v>335</v>
          </cell>
          <cell r="F412">
            <v>335</v>
          </cell>
        </row>
        <row r="413">
          <cell r="A413" t="str">
            <v>OT01.008</v>
          </cell>
          <cell r="B413" t="str">
            <v>Carretilla de Metal "JEEP", "BRONCO", Taiwan</v>
          </cell>
          <cell r="C413" t="str">
            <v>ud</v>
          </cell>
          <cell r="D413">
            <v>1</v>
          </cell>
          <cell r="E413">
            <v>1160</v>
          </cell>
          <cell r="F413">
            <v>1160</v>
          </cell>
        </row>
        <row r="414">
          <cell r="A414" t="str">
            <v>OT02.001</v>
          </cell>
          <cell r="B414" t="str">
            <v>Gasolina</v>
          </cell>
          <cell r="C414" t="str">
            <v>gl</v>
          </cell>
          <cell r="D414">
            <v>1</v>
          </cell>
          <cell r="E414">
            <v>26</v>
          </cell>
          <cell r="F414">
            <v>26</v>
          </cell>
        </row>
        <row r="415">
          <cell r="A415" t="str">
            <v>OT02.002</v>
          </cell>
          <cell r="B415" t="str">
            <v>Gasoil</v>
          </cell>
          <cell r="C415" t="str">
            <v>gl</v>
          </cell>
          <cell r="D415">
            <v>1</v>
          </cell>
          <cell r="E415">
            <v>16.100000000000001</v>
          </cell>
          <cell r="F415">
            <v>16.100000000000001</v>
          </cell>
        </row>
        <row r="416">
          <cell r="A416" t="str">
            <v>OT02.003</v>
          </cell>
          <cell r="B416" t="str">
            <v>Lubricantes</v>
          </cell>
          <cell r="C416" t="str">
            <v>1/4 gl</v>
          </cell>
          <cell r="D416">
            <v>1</v>
          </cell>
          <cell r="E416">
            <v>30</v>
          </cell>
          <cell r="F416">
            <v>30</v>
          </cell>
        </row>
        <row r="417">
          <cell r="A417" t="str">
            <v>TP</v>
          </cell>
          <cell r="B417" t="str">
            <v>TUBERIAS Y PIEZAS</v>
          </cell>
          <cell r="D417" t="str">
            <v/>
          </cell>
          <cell r="F417" t="str">
            <v/>
          </cell>
        </row>
        <row r="418">
          <cell r="A418" t="str">
            <v>TP01.</v>
          </cell>
          <cell r="B418" t="str">
            <v>Tuberías y Piezas PVC Drenaje</v>
          </cell>
          <cell r="D418" t="str">
            <v/>
          </cell>
          <cell r="F418" t="str">
            <v/>
          </cell>
        </row>
        <row r="419">
          <cell r="A419" t="str">
            <v>TP01.001</v>
          </cell>
          <cell r="B419" t="str">
            <v>Tubo de 1 1/2" x 20' PVC Drenaje</v>
          </cell>
          <cell r="C419" t="str">
            <v>u</v>
          </cell>
          <cell r="D419">
            <v>1</v>
          </cell>
          <cell r="E419">
            <v>38.549999999999997</v>
          </cell>
          <cell r="F419">
            <v>38.549999999999997</v>
          </cell>
        </row>
        <row r="420">
          <cell r="A420" t="str">
            <v>TP01.002</v>
          </cell>
          <cell r="B420" t="str">
            <v>Tubo de 2" x 20' PVC Drenaje</v>
          </cell>
          <cell r="C420" t="str">
            <v>u</v>
          </cell>
          <cell r="D420">
            <v>1</v>
          </cell>
          <cell r="E420">
            <v>46</v>
          </cell>
          <cell r="F420">
            <v>46</v>
          </cell>
        </row>
        <row r="421">
          <cell r="A421" t="str">
            <v>TP01.003</v>
          </cell>
          <cell r="B421" t="str">
            <v>Tubo de 3" x 20' PVC Drenaje</v>
          </cell>
          <cell r="C421" t="str">
            <v>u</v>
          </cell>
          <cell r="D421">
            <v>1</v>
          </cell>
          <cell r="E421">
            <v>73.5</v>
          </cell>
          <cell r="F421">
            <v>73.5</v>
          </cell>
        </row>
        <row r="422">
          <cell r="A422" t="str">
            <v>TP01.004</v>
          </cell>
          <cell r="B422" t="str">
            <v>Tubo de 4" x 20' PVC Drenaje</v>
          </cell>
          <cell r="C422" t="str">
            <v>u</v>
          </cell>
          <cell r="D422">
            <v>1</v>
          </cell>
          <cell r="E422">
            <v>96</v>
          </cell>
          <cell r="F422">
            <v>96</v>
          </cell>
        </row>
        <row r="423">
          <cell r="A423" t="str">
            <v>TP01.005</v>
          </cell>
          <cell r="B423" t="str">
            <v>Tubo de 6" x 20' PVC Drenaje</v>
          </cell>
          <cell r="C423" t="str">
            <v>u</v>
          </cell>
          <cell r="D423">
            <v>1</v>
          </cell>
          <cell r="E423">
            <v>299.5</v>
          </cell>
          <cell r="F423">
            <v>299.5</v>
          </cell>
        </row>
        <row r="424">
          <cell r="A424" t="str">
            <v>TP01.006</v>
          </cell>
          <cell r="B424" t="str">
            <v>Tubo de 2" x 20' PVC SDR-41</v>
          </cell>
          <cell r="C424" t="str">
            <v>u</v>
          </cell>
          <cell r="D424">
            <v>1</v>
          </cell>
          <cell r="E424">
            <v>79</v>
          </cell>
          <cell r="F424">
            <v>79</v>
          </cell>
        </row>
        <row r="425">
          <cell r="A425" t="str">
            <v>TP01.007</v>
          </cell>
          <cell r="B425" t="str">
            <v>Tubo de 3" x 20' PVC SDR-41</v>
          </cell>
          <cell r="C425" t="str">
            <v>u</v>
          </cell>
          <cell r="D425">
            <v>1</v>
          </cell>
          <cell r="E425">
            <v>140</v>
          </cell>
          <cell r="F425">
            <v>140</v>
          </cell>
        </row>
        <row r="426">
          <cell r="A426" t="str">
            <v>TP01.008</v>
          </cell>
          <cell r="B426" t="str">
            <v>Tubo de 4" x 20' PVC SDR-41</v>
          </cell>
          <cell r="C426" t="str">
            <v>u</v>
          </cell>
          <cell r="D426">
            <v>1</v>
          </cell>
          <cell r="E426">
            <v>223</v>
          </cell>
          <cell r="F426">
            <v>223</v>
          </cell>
        </row>
        <row r="427">
          <cell r="A427" t="str">
            <v>TP01.009</v>
          </cell>
          <cell r="B427" t="str">
            <v>Tubo de 6" x 20' PVC SDR-41</v>
          </cell>
          <cell r="C427" t="str">
            <v>u</v>
          </cell>
          <cell r="D427">
            <v>1</v>
          </cell>
          <cell r="E427">
            <v>503</v>
          </cell>
          <cell r="F427">
            <v>503</v>
          </cell>
        </row>
        <row r="428">
          <cell r="A428" t="str">
            <v>TP01.010</v>
          </cell>
          <cell r="B428" t="str">
            <v>Tubo de 2" x 20' PVC SDR-26</v>
          </cell>
          <cell r="C428" t="str">
            <v>u</v>
          </cell>
          <cell r="D428">
            <v>1</v>
          </cell>
          <cell r="E428">
            <v>98.5</v>
          </cell>
          <cell r="F428">
            <v>98.5</v>
          </cell>
        </row>
        <row r="429">
          <cell r="A429" t="str">
            <v>TP01.011</v>
          </cell>
          <cell r="B429" t="str">
            <v>Tubo de 3" x 20' PVC SDR-26</v>
          </cell>
          <cell r="C429" t="str">
            <v>u</v>
          </cell>
          <cell r="D429">
            <v>1</v>
          </cell>
          <cell r="E429">
            <v>233</v>
          </cell>
          <cell r="F429">
            <v>233</v>
          </cell>
        </row>
        <row r="430">
          <cell r="A430" t="str">
            <v>TP01.012</v>
          </cell>
          <cell r="B430" t="str">
            <v>Tubo de 4" x 20' PVC SDR-26</v>
          </cell>
          <cell r="C430" t="str">
            <v>u</v>
          </cell>
          <cell r="D430">
            <v>1</v>
          </cell>
          <cell r="E430">
            <v>363</v>
          </cell>
          <cell r="F430">
            <v>363</v>
          </cell>
        </row>
        <row r="431">
          <cell r="A431" t="str">
            <v>TP01.013</v>
          </cell>
          <cell r="B431" t="str">
            <v>Tubo de 6" x 20' PVC SDR-26</v>
          </cell>
          <cell r="C431" t="str">
            <v>u</v>
          </cell>
          <cell r="D431">
            <v>1</v>
          </cell>
          <cell r="E431">
            <v>761</v>
          </cell>
          <cell r="F431">
            <v>761</v>
          </cell>
        </row>
        <row r="432">
          <cell r="A432" t="str">
            <v>TP01.014</v>
          </cell>
          <cell r="B432" t="str">
            <v>Codo de 2" x 90 Drenaje</v>
          </cell>
          <cell r="C432" t="str">
            <v>u</v>
          </cell>
          <cell r="D432">
            <v>1</v>
          </cell>
          <cell r="E432">
            <v>8.6999999999999993</v>
          </cell>
          <cell r="F432">
            <v>8.6999999999999993</v>
          </cell>
        </row>
        <row r="433">
          <cell r="A433" t="str">
            <v>TP01.015</v>
          </cell>
          <cell r="B433" t="str">
            <v>Codo de 3" x 90 Drenaje</v>
          </cell>
          <cell r="C433" t="str">
            <v>u</v>
          </cell>
          <cell r="D433">
            <v>1</v>
          </cell>
          <cell r="E433">
            <v>20</v>
          </cell>
          <cell r="F433">
            <v>20</v>
          </cell>
        </row>
        <row r="434">
          <cell r="A434" t="str">
            <v>TP01.016</v>
          </cell>
          <cell r="B434" t="str">
            <v>Codo de 4" x 90 Drenaje</v>
          </cell>
          <cell r="C434" t="str">
            <v>u</v>
          </cell>
          <cell r="D434">
            <v>1</v>
          </cell>
          <cell r="E434">
            <v>31.75</v>
          </cell>
          <cell r="F434">
            <v>31.75</v>
          </cell>
        </row>
        <row r="435">
          <cell r="A435" t="str">
            <v>TP01.017</v>
          </cell>
          <cell r="B435" t="str">
            <v>Codo de 6" x 90 Drenaje</v>
          </cell>
          <cell r="C435" t="str">
            <v>u</v>
          </cell>
          <cell r="D435">
            <v>1</v>
          </cell>
          <cell r="E435">
            <v>260</v>
          </cell>
          <cell r="F435">
            <v>260</v>
          </cell>
        </row>
        <row r="436">
          <cell r="A436" t="str">
            <v>TP01.018</v>
          </cell>
          <cell r="B436" t="str">
            <v>Codo de 2" x 45 Drenaje</v>
          </cell>
          <cell r="C436" t="str">
            <v>u</v>
          </cell>
          <cell r="D436">
            <v>1</v>
          </cell>
          <cell r="E436">
            <v>7</v>
          </cell>
          <cell r="F436">
            <v>7</v>
          </cell>
        </row>
        <row r="437">
          <cell r="A437" t="str">
            <v>TP01.019</v>
          </cell>
          <cell r="B437" t="str">
            <v>Codo de 3" x 45 Drenaje</v>
          </cell>
          <cell r="C437" t="str">
            <v>u</v>
          </cell>
          <cell r="D437">
            <v>1</v>
          </cell>
          <cell r="E437">
            <v>15</v>
          </cell>
          <cell r="F437">
            <v>15</v>
          </cell>
        </row>
        <row r="438">
          <cell r="A438" t="str">
            <v>TP01.020</v>
          </cell>
          <cell r="B438" t="str">
            <v>Codo de 4" x 45 Drenaje</v>
          </cell>
          <cell r="C438" t="str">
            <v>u</v>
          </cell>
          <cell r="D438">
            <v>1</v>
          </cell>
          <cell r="E438">
            <v>25</v>
          </cell>
          <cell r="F438">
            <v>25</v>
          </cell>
        </row>
        <row r="439">
          <cell r="A439" t="str">
            <v>TP01.021</v>
          </cell>
          <cell r="B439" t="str">
            <v>Codo de 6" x 45 Drenaje</v>
          </cell>
          <cell r="C439" t="str">
            <v>u</v>
          </cell>
          <cell r="D439">
            <v>1</v>
          </cell>
          <cell r="E439">
            <v>260</v>
          </cell>
          <cell r="F439">
            <v>260</v>
          </cell>
        </row>
        <row r="440">
          <cell r="A440" t="str">
            <v>TP01.022</v>
          </cell>
          <cell r="B440" t="str">
            <v>Yee de 2" PVC Drenaje</v>
          </cell>
          <cell r="C440" t="str">
            <v>u</v>
          </cell>
          <cell r="D440">
            <v>1</v>
          </cell>
          <cell r="E440">
            <v>16</v>
          </cell>
          <cell r="F440">
            <v>16</v>
          </cell>
        </row>
        <row r="441">
          <cell r="A441" t="str">
            <v>TP01.023</v>
          </cell>
          <cell r="B441" t="str">
            <v>Yee de 3" PVC Drenaje</v>
          </cell>
          <cell r="C441" t="str">
            <v>u</v>
          </cell>
          <cell r="D441">
            <v>1</v>
          </cell>
          <cell r="E441">
            <v>33</v>
          </cell>
          <cell r="F441">
            <v>33</v>
          </cell>
        </row>
        <row r="442">
          <cell r="A442" t="str">
            <v>TP01.024</v>
          </cell>
          <cell r="B442" t="str">
            <v>Yee de 4" PVC Drenaje</v>
          </cell>
          <cell r="C442" t="str">
            <v>u</v>
          </cell>
          <cell r="D442">
            <v>1</v>
          </cell>
          <cell r="E442">
            <v>55</v>
          </cell>
          <cell r="F442">
            <v>55</v>
          </cell>
        </row>
        <row r="443">
          <cell r="A443" t="str">
            <v>TP01.025</v>
          </cell>
          <cell r="B443" t="str">
            <v>Yee de 6" PVC Drenaje</v>
          </cell>
          <cell r="C443" t="str">
            <v>u</v>
          </cell>
          <cell r="D443">
            <v>1</v>
          </cell>
          <cell r="E443">
            <v>526</v>
          </cell>
          <cell r="F443">
            <v>526</v>
          </cell>
        </row>
        <row r="444">
          <cell r="A444" t="str">
            <v>TP01.026</v>
          </cell>
          <cell r="B444" t="str">
            <v>Yee reducción, de 3" a 2" PVC Drenaje</v>
          </cell>
          <cell r="C444" t="str">
            <v>u</v>
          </cell>
          <cell r="D444">
            <v>1</v>
          </cell>
          <cell r="E444">
            <v>25</v>
          </cell>
          <cell r="F444">
            <v>25</v>
          </cell>
        </row>
        <row r="445">
          <cell r="A445" t="str">
            <v>TP01.027</v>
          </cell>
          <cell r="B445" t="str">
            <v>Yee reducción, de 4" a 3" PVC Drenaje</v>
          </cell>
          <cell r="C445" t="str">
            <v>u</v>
          </cell>
          <cell r="D445">
            <v>1</v>
          </cell>
          <cell r="E445">
            <v>70</v>
          </cell>
          <cell r="F445">
            <v>70</v>
          </cell>
        </row>
        <row r="446">
          <cell r="A446" t="str">
            <v>TP01.028</v>
          </cell>
          <cell r="B446" t="str">
            <v>Yee reducción, de 4" a 2" PVC Drenaje</v>
          </cell>
          <cell r="C446" t="str">
            <v>u</v>
          </cell>
          <cell r="D446">
            <v>1</v>
          </cell>
          <cell r="E446">
            <v>32</v>
          </cell>
          <cell r="F446">
            <v>32</v>
          </cell>
        </row>
        <row r="447">
          <cell r="A447" t="str">
            <v>TP01.029</v>
          </cell>
          <cell r="B447" t="str">
            <v>Yee reducción, de 6" a 4" PVC Drenaje</v>
          </cell>
          <cell r="C447" t="str">
            <v>u</v>
          </cell>
          <cell r="D447">
            <v>1</v>
          </cell>
          <cell r="E447">
            <v>300</v>
          </cell>
          <cell r="F447">
            <v>300</v>
          </cell>
        </row>
        <row r="448">
          <cell r="A448" t="str">
            <v>TP01.030</v>
          </cell>
          <cell r="B448" t="str">
            <v>Tee de 2" PVC Drenaje</v>
          </cell>
          <cell r="C448" t="str">
            <v>u</v>
          </cell>
          <cell r="D448">
            <v>1</v>
          </cell>
          <cell r="E448">
            <v>14.5</v>
          </cell>
          <cell r="F448">
            <v>14.5</v>
          </cell>
        </row>
        <row r="449">
          <cell r="A449" t="str">
            <v>TP01.031</v>
          </cell>
          <cell r="B449" t="str">
            <v>Tee de 3" PVC Drenaje</v>
          </cell>
          <cell r="C449" t="str">
            <v>u</v>
          </cell>
          <cell r="D449">
            <v>1</v>
          </cell>
          <cell r="E449">
            <v>31</v>
          </cell>
          <cell r="F449">
            <v>31</v>
          </cell>
        </row>
        <row r="450">
          <cell r="A450" t="str">
            <v>TP01.032</v>
          </cell>
          <cell r="B450" t="str">
            <v>Tee de 4" PVC Drenaje</v>
          </cell>
          <cell r="C450" t="str">
            <v>u</v>
          </cell>
          <cell r="D450">
            <v>1</v>
          </cell>
          <cell r="E450">
            <v>50</v>
          </cell>
          <cell r="F450">
            <v>50</v>
          </cell>
        </row>
        <row r="451">
          <cell r="A451" t="str">
            <v>TP01.033</v>
          </cell>
          <cell r="B451" t="str">
            <v>Tee de 6" PVC Drenaje</v>
          </cell>
          <cell r="C451" t="str">
            <v>u</v>
          </cell>
          <cell r="D451">
            <v>1</v>
          </cell>
          <cell r="E451">
            <v>310</v>
          </cell>
          <cell r="F451">
            <v>310</v>
          </cell>
        </row>
        <row r="452">
          <cell r="A452" t="str">
            <v>TP01.034</v>
          </cell>
          <cell r="B452" t="str">
            <v>Tee reducción, de 3" a 2" PVC Drenaje</v>
          </cell>
          <cell r="C452" t="str">
            <v>u</v>
          </cell>
          <cell r="D452">
            <v>1</v>
          </cell>
          <cell r="E452">
            <v>18.75</v>
          </cell>
          <cell r="F452">
            <v>18.75</v>
          </cell>
        </row>
        <row r="453">
          <cell r="A453" t="str">
            <v>TP01.035</v>
          </cell>
          <cell r="B453" t="str">
            <v>Tee reducción, de 4" a 3" PVC Drenaje</v>
          </cell>
          <cell r="C453" t="str">
            <v>u</v>
          </cell>
          <cell r="D453">
            <v>1</v>
          </cell>
          <cell r="E453">
            <v>73</v>
          </cell>
          <cell r="F453">
            <v>73</v>
          </cell>
        </row>
        <row r="454">
          <cell r="A454" t="str">
            <v>TP01.036</v>
          </cell>
          <cell r="B454" t="str">
            <v>Tee reducción, de 4" a 2" PVC Drenaje</v>
          </cell>
          <cell r="C454" t="str">
            <v>u</v>
          </cell>
          <cell r="D454">
            <v>1</v>
          </cell>
          <cell r="E454">
            <v>32</v>
          </cell>
          <cell r="F454">
            <v>32</v>
          </cell>
        </row>
        <row r="455">
          <cell r="A455" t="str">
            <v>TP01.037</v>
          </cell>
          <cell r="B455" t="str">
            <v>Tee reducción, de 6" a 3" PVC Drenaje</v>
          </cell>
          <cell r="C455" t="str">
            <v>u</v>
          </cell>
          <cell r="D455">
            <v>1</v>
          </cell>
          <cell r="E455">
            <v>265</v>
          </cell>
          <cell r="F455">
            <v>265</v>
          </cell>
        </row>
        <row r="456">
          <cell r="A456" t="str">
            <v>TP01.038</v>
          </cell>
          <cell r="B456" t="str">
            <v>Tee reducción, de 6" a 4" PVC Drenaje</v>
          </cell>
          <cell r="C456" t="str">
            <v>u</v>
          </cell>
          <cell r="D456">
            <v>1</v>
          </cell>
          <cell r="E456">
            <v>265</v>
          </cell>
          <cell r="F456">
            <v>265</v>
          </cell>
        </row>
        <row r="457">
          <cell r="A457" t="str">
            <v>TP01.039</v>
          </cell>
          <cell r="B457" t="str">
            <v>Tapón Registro de 2" PVC Drenaje</v>
          </cell>
          <cell r="C457" t="str">
            <v>u</v>
          </cell>
          <cell r="D457">
            <v>1</v>
          </cell>
          <cell r="E457">
            <v>25</v>
          </cell>
          <cell r="F457">
            <v>25</v>
          </cell>
        </row>
        <row r="458">
          <cell r="A458" t="str">
            <v>TP01.040</v>
          </cell>
          <cell r="B458" t="str">
            <v>Tapón Registro de 3" PVC Drenaje</v>
          </cell>
          <cell r="C458" t="str">
            <v>u</v>
          </cell>
          <cell r="D458">
            <v>1</v>
          </cell>
          <cell r="E458">
            <v>55</v>
          </cell>
          <cell r="F458">
            <v>55</v>
          </cell>
        </row>
        <row r="459">
          <cell r="A459" t="str">
            <v>TP01.041</v>
          </cell>
          <cell r="B459" t="str">
            <v>Tapón Registro de 4" PVC Drenaje</v>
          </cell>
          <cell r="C459" t="str">
            <v>u</v>
          </cell>
          <cell r="D459">
            <v>1</v>
          </cell>
          <cell r="E459">
            <v>60</v>
          </cell>
          <cell r="F459">
            <v>60</v>
          </cell>
        </row>
        <row r="460">
          <cell r="A460" t="str">
            <v>TP01.042</v>
          </cell>
          <cell r="B460" t="str">
            <v>Sifón de 1 1/2", PVC</v>
          </cell>
          <cell r="C460" t="str">
            <v>u</v>
          </cell>
          <cell r="D460">
            <v>1</v>
          </cell>
          <cell r="E460">
            <v>41.9</v>
          </cell>
          <cell r="F460">
            <v>41.9</v>
          </cell>
        </row>
        <row r="461">
          <cell r="A461" t="str">
            <v>TP01.043</v>
          </cell>
          <cell r="B461" t="str">
            <v>Sifón de 2", PVC</v>
          </cell>
          <cell r="C461" t="str">
            <v>u</v>
          </cell>
          <cell r="D461">
            <v>1</v>
          </cell>
          <cell r="E461">
            <v>30</v>
          </cell>
          <cell r="F461">
            <v>30</v>
          </cell>
        </row>
        <row r="462">
          <cell r="A462" t="str">
            <v>TP01.044</v>
          </cell>
          <cell r="B462" t="str">
            <v>Sifón de 3", PVC</v>
          </cell>
          <cell r="C462" t="str">
            <v>u</v>
          </cell>
          <cell r="D462">
            <v>1</v>
          </cell>
          <cell r="E462">
            <v>110</v>
          </cell>
          <cell r="F462">
            <v>110</v>
          </cell>
        </row>
        <row r="463">
          <cell r="A463" t="str">
            <v>TP01.045</v>
          </cell>
          <cell r="B463" t="str">
            <v>Sifón de 4", PVC</v>
          </cell>
          <cell r="C463" t="str">
            <v>u</v>
          </cell>
          <cell r="D463">
            <v>1</v>
          </cell>
          <cell r="E463">
            <v>130</v>
          </cell>
          <cell r="F463">
            <v>130</v>
          </cell>
        </row>
        <row r="464">
          <cell r="A464" t="str">
            <v>TP01.046</v>
          </cell>
          <cell r="B464" t="str">
            <v>Reducción de 3" a 1 1/2" PVC Drenaje</v>
          </cell>
          <cell r="C464" t="str">
            <v>u</v>
          </cell>
          <cell r="D464">
            <v>1</v>
          </cell>
          <cell r="E464">
            <v>15.5</v>
          </cell>
          <cell r="F464">
            <v>15.5</v>
          </cell>
        </row>
        <row r="465">
          <cell r="A465" t="str">
            <v>TP01.047</v>
          </cell>
          <cell r="B465" t="str">
            <v>Reducción de 3" a 2" PVC Drenaje</v>
          </cell>
          <cell r="C465" t="str">
            <v>u</v>
          </cell>
          <cell r="D465">
            <v>1</v>
          </cell>
          <cell r="E465">
            <v>10.5</v>
          </cell>
          <cell r="F465">
            <v>10.5</v>
          </cell>
        </row>
        <row r="466">
          <cell r="A466" t="str">
            <v>TP01.048</v>
          </cell>
          <cell r="B466" t="str">
            <v>Reducción de 4" a 3" PVC Drenaje</v>
          </cell>
          <cell r="C466" t="str">
            <v>u</v>
          </cell>
          <cell r="D466">
            <v>1</v>
          </cell>
          <cell r="E466">
            <v>20</v>
          </cell>
          <cell r="F466">
            <v>20</v>
          </cell>
        </row>
        <row r="467">
          <cell r="A467" t="str">
            <v>TP01.049</v>
          </cell>
          <cell r="B467" t="str">
            <v>Reducción de 4" a 2" PVC Drenaje</v>
          </cell>
          <cell r="C467" t="str">
            <v>u</v>
          </cell>
          <cell r="D467">
            <v>1</v>
          </cell>
          <cell r="E467">
            <v>18</v>
          </cell>
          <cell r="F467">
            <v>18</v>
          </cell>
        </row>
        <row r="468">
          <cell r="A468" t="str">
            <v>TP01.050</v>
          </cell>
          <cell r="B468" t="str">
            <v>Reducción de 6" a 4" PVC Drenaje</v>
          </cell>
          <cell r="C468" t="str">
            <v>u</v>
          </cell>
          <cell r="D468">
            <v>1</v>
          </cell>
          <cell r="E468">
            <v>160</v>
          </cell>
          <cell r="F468">
            <v>160</v>
          </cell>
        </row>
        <row r="469">
          <cell r="A469" t="str">
            <v>TP01.051</v>
          </cell>
          <cell r="B469" t="str">
            <v>Cemento PVC criollo, 1 GL (CANO)</v>
          </cell>
          <cell r="C469" t="str">
            <v>u</v>
          </cell>
          <cell r="D469">
            <v>1</v>
          </cell>
          <cell r="E469">
            <v>180</v>
          </cell>
          <cell r="F469">
            <v>180</v>
          </cell>
        </row>
        <row r="470">
          <cell r="A470" t="str">
            <v>TP01.052</v>
          </cell>
          <cell r="B470" t="str">
            <v>Cemento PVC criollo, 1/4 GL (CANO)</v>
          </cell>
          <cell r="C470" t="str">
            <v>u</v>
          </cell>
          <cell r="D470">
            <v>1</v>
          </cell>
          <cell r="E470">
            <v>53</v>
          </cell>
          <cell r="F470">
            <v>53</v>
          </cell>
        </row>
        <row r="471">
          <cell r="A471" t="str">
            <v>TP01.053</v>
          </cell>
          <cell r="B471" t="str">
            <v>Cemento PVC criollo, Pinta (CANO)</v>
          </cell>
          <cell r="C471" t="str">
            <v>u</v>
          </cell>
          <cell r="D471">
            <v>1</v>
          </cell>
          <cell r="E471">
            <v>27</v>
          </cell>
          <cell r="F471">
            <v>27</v>
          </cell>
        </row>
        <row r="472">
          <cell r="A472" t="str">
            <v>TP01.054</v>
          </cell>
          <cell r="B472" t="str">
            <v>Cemento PVC importado, 1000 gramos (TANGIT)</v>
          </cell>
          <cell r="C472" t="str">
            <v>u</v>
          </cell>
          <cell r="D472">
            <v>1</v>
          </cell>
          <cell r="E472">
            <v>230</v>
          </cell>
          <cell r="F472">
            <v>230</v>
          </cell>
        </row>
        <row r="473">
          <cell r="A473" t="str">
            <v>TP01.055</v>
          </cell>
          <cell r="B473" t="str">
            <v>Cemento PVC importado, 500 gramos (TANGIT)</v>
          </cell>
          <cell r="C473" t="str">
            <v>u</v>
          </cell>
          <cell r="D473">
            <v>1</v>
          </cell>
          <cell r="E473">
            <v>133</v>
          </cell>
          <cell r="F473">
            <v>133</v>
          </cell>
        </row>
        <row r="474">
          <cell r="A474" t="str">
            <v>TP01.056</v>
          </cell>
          <cell r="B474" t="str">
            <v>Cemento PVC importado, 250 gramos (TANGIT)</v>
          </cell>
          <cell r="C474" t="str">
            <v>u</v>
          </cell>
          <cell r="D474">
            <v>1</v>
          </cell>
          <cell r="E474">
            <v>78</v>
          </cell>
          <cell r="F474">
            <v>78</v>
          </cell>
        </row>
        <row r="475">
          <cell r="A475" t="str">
            <v>TP01.057</v>
          </cell>
          <cell r="B475" t="str">
            <v>Cemento PVC importado, 125 gramos (TANGIT)</v>
          </cell>
          <cell r="C475" t="str">
            <v>u</v>
          </cell>
          <cell r="D475">
            <v>1</v>
          </cell>
          <cell r="E475">
            <v>47</v>
          </cell>
          <cell r="F475">
            <v>47</v>
          </cell>
        </row>
        <row r="476">
          <cell r="A476" t="str">
            <v>TP02.</v>
          </cell>
          <cell r="B476" t="str">
            <v>Tuberias y Piezas Galvanizadas</v>
          </cell>
          <cell r="D476" t="str">
            <v/>
          </cell>
          <cell r="F476" t="str">
            <v/>
          </cell>
        </row>
        <row r="477">
          <cell r="A477" t="str">
            <v>TP02.001</v>
          </cell>
          <cell r="B477" t="str">
            <v>Tubo de 1/2" x 20', Galvanizado</v>
          </cell>
          <cell r="C477" t="str">
            <v>u</v>
          </cell>
          <cell r="D477">
            <v>1</v>
          </cell>
          <cell r="E477">
            <v>160</v>
          </cell>
          <cell r="F477">
            <v>160</v>
          </cell>
        </row>
        <row r="478">
          <cell r="A478" t="str">
            <v>TP02.002</v>
          </cell>
          <cell r="B478" t="str">
            <v>Tubo de 3/4" x 20', Galvanizado</v>
          </cell>
          <cell r="C478" t="str">
            <v>u</v>
          </cell>
          <cell r="D478">
            <v>1</v>
          </cell>
          <cell r="E478">
            <v>215</v>
          </cell>
          <cell r="F478">
            <v>215</v>
          </cell>
        </row>
        <row r="479">
          <cell r="A479" t="str">
            <v>TP02.003</v>
          </cell>
          <cell r="B479" t="str">
            <v>Tubo de 1" x 20', Galvanizado</v>
          </cell>
          <cell r="C479" t="str">
            <v>u</v>
          </cell>
          <cell r="D479">
            <v>1</v>
          </cell>
          <cell r="E479">
            <v>316</v>
          </cell>
          <cell r="F479">
            <v>316</v>
          </cell>
        </row>
        <row r="480">
          <cell r="A480" t="str">
            <v>TP02.004</v>
          </cell>
          <cell r="B480" t="str">
            <v>Tubo de 1 1/2" x 20', Galvanizado</v>
          </cell>
          <cell r="C480" t="str">
            <v>u</v>
          </cell>
          <cell r="D480">
            <v>1</v>
          </cell>
          <cell r="E480">
            <v>505</v>
          </cell>
          <cell r="F480">
            <v>505</v>
          </cell>
        </row>
        <row r="481">
          <cell r="A481" t="str">
            <v>TP02.005</v>
          </cell>
          <cell r="B481" t="str">
            <v>Tubo de 2" x 20', Galvanizado</v>
          </cell>
          <cell r="C481" t="str">
            <v>u</v>
          </cell>
          <cell r="D481">
            <v>1</v>
          </cell>
          <cell r="E481">
            <v>680</v>
          </cell>
          <cell r="F481">
            <v>680</v>
          </cell>
        </row>
        <row r="482">
          <cell r="A482" t="str">
            <v>TP02.006</v>
          </cell>
          <cell r="B482" t="str">
            <v>Tubo de 2 1/2" x 20', Galvanizado</v>
          </cell>
          <cell r="C482" t="str">
            <v>u</v>
          </cell>
          <cell r="D482">
            <v>1</v>
          </cell>
          <cell r="E482">
            <v>1075</v>
          </cell>
          <cell r="F482">
            <v>1075</v>
          </cell>
        </row>
        <row r="483">
          <cell r="A483" t="str">
            <v>TP02.007</v>
          </cell>
          <cell r="B483" t="str">
            <v>Tubo de 3" x 20', Galvanizado</v>
          </cell>
          <cell r="C483" t="str">
            <v>u</v>
          </cell>
          <cell r="D483">
            <v>1</v>
          </cell>
          <cell r="E483">
            <v>1400</v>
          </cell>
          <cell r="F483">
            <v>1400</v>
          </cell>
        </row>
        <row r="484">
          <cell r="A484" t="str">
            <v>TP02.008</v>
          </cell>
          <cell r="B484" t="str">
            <v>Tubo de 4" x 20', Galvanizado</v>
          </cell>
          <cell r="C484" t="str">
            <v>u</v>
          </cell>
          <cell r="D484">
            <v>1</v>
          </cell>
          <cell r="E484">
            <v>2740</v>
          </cell>
          <cell r="F484">
            <v>2740</v>
          </cell>
        </row>
        <row r="485">
          <cell r="A485" t="str">
            <v>TP02.009</v>
          </cell>
          <cell r="B485" t="str">
            <v>Codo de 1/2" x 90, Galvanizado</v>
          </cell>
          <cell r="C485" t="str">
            <v>u</v>
          </cell>
          <cell r="D485">
            <v>1</v>
          </cell>
          <cell r="E485">
            <v>4.5</v>
          </cell>
          <cell r="F485">
            <v>4.5</v>
          </cell>
        </row>
        <row r="486">
          <cell r="A486" t="str">
            <v>TP02.010</v>
          </cell>
          <cell r="B486" t="str">
            <v>Codo de 3/4" x 90, Galvanizado</v>
          </cell>
          <cell r="C486" t="str">
            <v>u</v>
          </cell>
          <cell r="D486">
            <v>1</v>
          </cell>
          <cell r="E486">
            <v>6.4</v>
          </cell>
          <cell r="F486">
            <v>6.4</v>
          </cell>
        </row>
        <row r="487">
          <cell r="A487" t="str">
            <v>TP02.011</v>
          </cell>
          <cell r="B487" t="str">
            <v>Codo de 1" x 90, Galvanizado</v>
          </cell>
          <cell r="C487" t="str">
            <v>u</v>
          </cell>
          <cell r="D487">
            <v>1</v>
          </cell>
          <cell r="E487">
            <v>7</v>
          </cell>
          <cell r="F487">
            <v>7</v>
          </cell>
        </row>
        <row r="488">
          <cell r="A488" t="str">
            <v>TP02.012</v>
          </cell>
          <cell r="B488" t="str">
            <v>Codo de 1 1/2" x 90, Galvanizado</v>
          </cell>
          <cell r="C488" t="str">
            <v>u</v>
          </cell>
          <cell r="D488">
            <v>1</v>
          </cell>
          <cell r="E488">
            <v>17.5</v>
          </cell>
          <cell r="F488">
            <v>17.5</v>
          </cell>
        </row>
        <row r="489">
          <cell r="A489" t="str">
            <v>TP02.013</v>
          </cell>
          <cell r="B489" t="str">
            <v>Codo de 2" x 90, Galvanizado</v>
          </cell>
          <cell r="C489" t="str">
            <v>u</v>
          </cell>
          <cell r="D489">
            <v>1</v>
          </cell>
          <cell r="E489">
            <v>27</v>
          </cell>
          <cell r="F489">
            <v>27</v>
          </cell>
        </row>
        <row r="490">
          <cell r="A490" t="str">
            <v>TP02.014</v>
          </cell>
          <cell r="B490" t="str">
            <v>Codo de 2 1/2" x 90, Galvanizado</v>
          </cell>
          <cell r="C490" t="str">
            <v>u</v>
          </cell>
          <cell r="D490">
            <v>1</v>
          </cell>
          <cell r="E490">
            <v>35</v>
          </cell>
          <cell r="F490">
            <v>35</v>
          </cell>
        </row>
        <row r="491">
          <cell r="A491" t="str">
            <v>TP02.015</v>
          </cell>
          <cell r="B491" t="str">
            <v>Codo de 3" x 90, Galvanizado</v>
          </cell>
          <cell r="C491" t="str">
            <v>u</v>
          </cell>
          <cell r="D491">
            <v>1</v>
          </cell>
          <cell r="E491">
            <v>52</v>
          </cell>
          <cell r="F491">
            <v>52</v>
          </cell>
        </row>
        <row r="492">
          <cell r="A492" t="str">
            <v>TP02.016</v>
          </cell>
          <cell r="B492" t="str">
            <v>Codo de 4" x 90, Galvanizado</v>
          </cell>
          <cell r="C492" t="str">
            <v>u</v>
          </cell>
          <cell r="D492">
            <v>1</v>
          </cell>
          <cell r="E492">
            <v>126</v>
          </cell>
          <cell r="F492">
            <v>126</v>
          </cell>
        </row>
        <row r="493">
          <cell r="A493" t="str">
            <v>TP02.017</v>
          </cell>
          <cell r="B493" t="str">
            <v>Codo Niple de 1/2" x 90, Galvanizado</v>
          </cell>
          <cell r="C493" t="str">
            <v>u</v>
          </cell>
          <cell r="D493">
            <v>1</v>
          </cell>
          <cell r="E493">
            <v>5.5</v>
          </cell>
          <cell r="F493">
            <v>5.5</v>
          </cell>
        </row>
        <row r="494">
          <cell r="A494" t="str">
            <v>TP02.018</v>
          </cell>
          <cell r="B494" t="str">
            <v>Codo Niple de 3/4" x 90, Galvanizado</v>
          </cell>
          <cell r="C494" t="str">
            <v>u</v>
          </cell>
          <cell r="D494">
            <v>1</v>
          </cell>
          <cell r="E494">
            <v>6.3</v>
          </cell>
          <cell r="F494">
            <v>6.3</v>
          </cell>
        </row>
        <row r="495">
          <cell r="A495" t="str">
            <v>TP02.019</v>
          </cell>
          <cell r="B495" t="str">
            <v>Codo Niple de 1" x 90, Galvanizado</v>
          </cell>
          <cell r="C495" t="str">
            <v>u</v>
          </cell>
          <cell r="D495">
            <v>1</v>
          </cell>
          <cell r="E495">
            <v>11.25</v>
          </cell>
          <cell r="F495">
            <v>11.25</v>
          </cell>
        </row>
        <row r="496">
          <cell r="A496" t="str">
            <v>TP02.020</v>
          </cell>
          <cell r="B496" t="str">
            <v>Codo Niple de 1 1/2" x 90, Galvanizado</v>
          </cell>
          <cell r="C496" t="str">
            <v>u</v>
          </cell>
          <cell r="D496">
            <v>1</v>
          </cell>
          <cell r="E496">
            <v>15</v>
          </cell>
          <cell r="F496">
            <v>15</v>
          </cell>
        </row>
        <row r="497">
          <cell r="A497" t="str">
            <v>TP02.021</v>
          </cell>
          <cell r="B497" t="str">
            <v>Codo Niple de 2" x 90, Galvanizado</v>
          </cell>
          <cell r="C497" t="str">
            <v>u</v>
          </cell>
          <cell r="D497">
            <v>1</v>
          </cell>
          <cell r="E497">
            <v>21</v>
          </cell>
          <cell r="F497">
            <v>21</v>
          </cell>
        </row>
        <row r="498">
          <cell r="A498" t="str">
            <v>TP02.022</v>
          </cell>
          <cell r="B498" t="str">
            <v>Tee de 1/2" , Galvanizada</v>
          </cell>
          <cell r="C498" t="str">
            <v>u</v>
          </cell>
          <cell r="D498">
            <v>1</v>
          </cell>
          <cell r="E498">
            <v>4</v>
          </cell>
          <cell r="F498">
            <v>4</v>
          </cell>
        </row>
        <row r="499">
          <cell r="A499" t="str">
            <v>TP02.023</v>
          </cell>
          <cell r="B499" t="str">
            <v>Tee de 3/4" , Galvanizada</v>
          </cell>
          <cell r="C499" t="str">
            <v>u</v>
          </cell>
          <cell r="D499">
            <v>1</v>
          </cell>
          <cell r="E499">
            <v>5.5</v>
          </cell>
          <cell r="F499">
            <v>5.5</v>
          </cell>
        </row>
        <row r="500">
          <cell r="A500" t="str">
            <v>TP02.024</v>
          </cell>
          <cell r="B500" t="str">
            <v>Tee de 1" , Galvanizada</v>
          </cell>
          <cell r="C500" t="str">
            <v>u</v>
          </cell>
          <cell r="D500">
            <v>1</v>
          </cell>
          <cell r="E500">
            <v>11.5</v>
          </cell>
          <cell r="F500">
            <v>11.5</v>
          </cell>
        </row>
        <row r="501">
          <cell r="A501" t="str">
            <v>TP02.025</v>
          </cell>
          <cell r="B501" t="str">
            <v>Tee de 1 1/2" , Galvanizada</v>
          </cell>
          <cell r="C501" t="str">
            <v>u</v>
          </cell>
          <cell r="D501">
            <v>1</v>
          </cell>
          <cell r="E501">
            <v>22</v>
          </cell>
          <cell r="F501">
            <v>22</v>
          </cell>
        </row>
        <row r="502">
          <cell r="A502" t="str">
            <v>TP02.026</v>
          </cell>
          <cell r="B502" t="str">
            <v>Tee de 2" , Galvanizada</v>
          </cell>
          <cell r="C502" t="str">
            <v>u</v>
          </cell>
          <cell r="D502">
            <v>1</v>
          </cell>
          <cell r="E502">
            <v>45</v>
          </cell>
          <cell r="F502">
            <v>45</v>
          </cell>
        </row>
        <row r="503">
          <cell r="A503" t="str">
            <v>TP02.027</v>
          </cell>
          <cell r="B503" t="str">
            <v>Tee de 2 1/2" , Galvanizada</v>
          </cell>
          <cell r="C503" t="str">
            <v>u</v>
          </cell>
          <cell r="D503">
            <v>1</v>
          </cell>
          <cell r="E503">
            <v>70</v>
          </cell>
          <cell r="F503">
            <v>70</v>
          </cell>
        </row>
        <row r="504">
          <cell r="A504" t="str">
            <v>TP02.028</v>
          </cell>
          <cell r="B504" t="str">
            <v>Tee de 3" , Galvanizada</v>
          </cell>
          <cell r="C504" t="str">
            <v>u</v>
          </cell>
          <cell r="D504">
            <v>1</v>
          </cell>
          <cell r="E504">
            <v>92</v>
          </cell>
          <cell r="F504">
            <v>92</v>
          </cell>
        </row>
        <row r="505">
          <cell r="A505" t="str">
            <v>TP02.029</v>
          </cell>
          <cell r="B505" t="str">
            <v>Tee de 4" , Galvanizada</v>
          </cell>
          <cell r="C505" t="str">
            <v>u</v>
          </cell>
          <cell r="D505">
            <v>1</v>
          </cell>
          <cell r="E505">
            <v>165</v>
          </cell>
          <cell r="F505">
            <v>165</v>
          </cell>
        </row>
        <row r="506">
          <cell r="A506" t="str">
            <v>TP02.030</v>
          </cell>
          <cell r="B506" t="str">
            <v>Unión Universal de 1/2" , Galvanizada</v>
          </cell>
          <cell r="C506" t="str">
            <v>u</v>
          </cell>
          <cell r="D506">
            <v>1</v>
          </cell>
          <cell r="E506">
            <v>19.5</v>
          </cell>
          <cell r="F506">
            <v>19.5</v>
          </cell>
        </row>
        <row r="507">
          <cell r="A507" t="str">
            <v>TP02.031</v>
          </cell>
          <cell r="B507" t="str">
            <v>Unión Universal de 3/4" , Galvanizada</v>
          </cell>
          <cell r="C507" t="str">
            <v>u</v>
          </cell>
          <cell r="D507">
            <v>1</v>
          </cell>
          <cell r="E507">
            <v>25</v>
          </cell>
          <cell r="F507">
            <v>25</v>
          </cell>
        </row>
        <row r="508">
          <cell r="A508" t="str">
            <v>TP02.032</v>
          </cell>
          <cell r="B508" t="str">
            <v>Unión Universal de 1" , Galvanizada</v>
          </cell>
          <cell r="C508" t="str">
            <v>u</v>
          </cell>
          <cell r="D508">
            <v>1</v>
          </cell>
          <cell r="E508">
            <v>30</v>
          </cell>
          <cell r="F508">
            <v>30</v>
          </cell>
        </row>
        <row r="509">
          <cell r="A509" t="str">
            <v>TP02.033</v>
          </cell>
          <cell r="B509" t="str">
            <v>Unión Universal de 1 1/2" , Galvanizada</v>
          </cell>
          <cell r="C509" t="str">
            <v>u</v>
          </cell>
          <cell r="D509">
            <v>1</v>
          </cell>
          <cell r="E509">
            <v>52</v>
          </cell>
          <cell r="F509">
            <v>52</v>
          </cell>
        </row>
        <row r="510">
          <cell r="A510" t="str">
            <v>TP02.034</v>
          </cell>
          <cell r="B510" t="str">
            <v>Unión Universal de 2" , Galvanizada</v>
          </cell>
          <cell r="C510" t="str">
            <v>u</v>
          </cell>
          <cell r="D510">
            <v>1</v>
          </cell>
          <cell r="E510">
            <v>78</v>
          </cell>
          <cell r="F510">
            <v>78</v>
          </cell>
        </row>
        <row r="511">
          <cell r="A511" t="str">
            <v>TP02.035</v>
          </cell>
          <cell r="B511" t="str">
            <v>Unión Universal de 2 1/2" , Galvanizada</v>
          </cell>
          <cell r="C511" t="str">
            <v>u</v>
          </cell>
          <cell r="D511">
            <v>1</v>
          </cell>
          <cell r="E511">
            <v>96</v>
          </cell>
          <cell r="F511">
            <v>96</v>
          </cell>
        </row>
        <row r="512">
          <cell r="A512" t="str">
            <v>TP02.036</v>
          </cell>
          <cell r="B512" t="str">
            <v>Unión Universal de 3" , Galvanizada</v>
          </cell>
          <cell r="C512" t="str">
            <v>u</v>
          </cell>
          <cell r="D512">
            <v>1</v>
          </cell>
          <cell r="E512">
            <v>160</v>
          </cell>
          <cell r="F512">
            <v>160</v>
          </cell>
        </row>
        <row r="513">
          <cell r="A513" t="str">
            <v>TP02.037</v>
          </cell>
          <cell r="B513" t="str">
            <v>Unión Universal de 4" , Galvanizada</v>
          </cell>
          <cell r="C513" t="str">
            <v>u</v>
          </cell>
          <cell r="D513">
            <v>1</v>
          </cell>
          <cell r="E513">
            <v>416</v>
          </cell>
          <cell r="F513">
            <v>416</v>
          </cell>
        </row>
        <row r="514">
          <cell r="A514" t="str">
            <v>TP02.038</v>
          </cell>
          <cell r="B514" t="str">
            <v>Tapón Macho de 1/2" , Galvanizado</v>
          </cell>
          <cell r="C514" t="str">
            <v>u</v>
          </cell>
          <cell r="D514">
            <v>1</v>
          </cell>
          <cell r="E514">
            <v>3</v>
          </cell>
          <cell r="F514">
            <v>3</v>
          </cell>
        </row>
        <row r="515">
          <cell r="A515" t="str">
            <v>TP02.039</v>
          </cell>
          <cell r="B515" t="str">
            <v>Tapón Macho de 3/4" , Galvanizado</v>
          </cell>
          <cell r="C515" t="str">
            <v>u</v>
          </cell>
          <cell r="D515">
            <v>1</v>
          </cell>
          <cell r="E515">
            <v>3.3</v>
          </cell>
          <cell r="F515">
            <v>3.3</v>
          </cell>
        </row>
        <row r="516">
          <cell r="A516" t="str">
            <v>TP02.040</v>
          </cell>
          <cell r="B516" t="str">
            <v>Tapón Macho de 1" , Galvanizado</v>
          </cell>
          <cell r="C516" t="str">
            <v>u</v>
          </cell>
          <cell r="D516">
            <v>1</v>
          </cell>
          <cell r="E516">
            <v>4.4000000000000004</v>
          </cell>
          <cell r="F516">
            <v>4.4000000000000004</v>
          </cell>
        </row>
        <row r="517">
          <cell r="A517" t="str">
            <v>TP02.041</v>
          </cell>
          <cell r="B517" t="str">
            <v>Tapón Macho de 1 1/2" , Galvanizado</v>
          </cell>
          <cell r="C517" t="str">
            <v>u</v>
          </cell>
          <cell r="D517">
            <v>1</v>
          </cell>
          <cell r="E517">
            <v>5.75</v>
          </cell>
          <cell r="F517">
            <v>5.75</v>
          </cell>
        </row>
        <row r="518">
          <cell r="A518" t="str">
            <v>TP02.042</v>
          </cell>
          <cell r="B518" t="str">
            <v>Tapón Macho de 2" , Galvanizado</v>
          </cell>
          <cell r="C518" t="str">
            <v>u</v>
          </cell>
          <cell r="D518">
            <v>1</v>
          </cell>
          <cell r="E518">
            <v>6.75</v>
          </cell>
          <cell r="F518">
            <v>6.75</v>
          </cell>
        </row>
        <row r="519">
          <cell r="A519" t="str">
            <v>TP02.043</v>
          </cell>
          <cell r="B519" t="str">
            <v>Tapón Macho de 2 1/2" , Galvanizado</v>
          </cell>
          <cell r="C519" t="str">
            <v>u</v>
          </cell>
          <cell r="D519">
            <v>1</v>
          </cell>
          <cell r="E519">
            <v>16</v>
          </cell>
          <cell r="F519">
            <v>16</v>
          </cell>
        </row>
        <row r="520">
          <cell r="A520" t="str">
            <v>TP02.044</v>
          </cell>
          <cell r="B520" t="str">
            <v>Tapón Macho de 3" , Galvanizado</v>
          </cell>
          <cell r="C520" t="str">
            <v>u</v>
          </cell>
          <cell r="D520">
            <v>1</v>
          </cell>
          <cell r="E520">
            <v>32</v>
          </cell>
          <cell r="F520">
            <v>32</v>
          </cell>
        </row>
        <row r="521">
          <cell r="A521" t="str">
            <v>TP02.045</v>
          </cell>
          <cell r="B521" t="str">
            <v>Tapón Macho de 4" , Galvanizado</v>
          </cell>
          <cell r="C521" t="str">
            <v>u</v>
          </cell>
          <cell r="D521">
            <v>1</v>
          </cell>
          <cell r="E521">
            <v>56</v>
          </cell>
          <cell r="F521">
            <v>56</v>
          </cell>
        </row>
        <row r="522">
          <cell r="A522" t="str">
            <v>TP02.046</v>
          </cell>
          <cell r="B522" t="str">
            <v>Tapón Hembra de 1/2" , Galvanizado</v>
          </cell>
          <cell r="C522" t="str">
            <v>u</v>
          </cell>
          <cell r="D522">
            <v>1</v>
          </cell>
          <cell r="E522">
            <v>2.2000000000000002</v>
          </cell>
          <cell r="F522">
            <v>2.2000000000000002</v>
          </cell>
        </row>
        <row r="523">
          <cell r="A523" t="str">
            <v>TP02.047</v>
          </cell>
          <cell r="B523" t="str">
            <v>Tapón Hembra de 3/4" , Galvanizado</v>
          </cell>
          <cell r="C523" t="str">
            <v>u</v>
          </cell>
          <cell r="D523">
            <v>1</v>
          </cell>
          <cell r="E523">
            <v>2.75</v>
          </cell>
          <cell r="F523">
            <v>2.75</v>
          </cell>
        </row>
        <row r="524">
          <cell r="A524" t="str">
            <v>TP02.048</v>
          </cell>
          <cell r="B524" t="str">
            <v>Tapón Hembra de 1" , Galvanizado</v>
          </cell>
          <cell r="C524" t="str">
            <v>u</v>
          </cell>
          <cell r="D524">
            <v>1</v>
          </cell>
          <cell r="E524">
            <v>4</v>
          </cell>
          <cell r="F524">
            <v>4</v>
          </cell>
        </row>
        <row r="525">
          <cell r="A525" t="str">
            <v>TP02.049</v>
          </cell>
          <cell r="B525" t="str">
            <v>Tapón Hembra de 1 1/2" , Galvanizado</v>
          </cell>
          <cell r="C525" t="str">
            <v>u</v>
          </cell>
          <cell r="D525">
            <v>1</v>
          </cell>
          <cell r="E525">
            <v>10</v>
          </cell>
          <cell r="F525">
            <v>10</v>
          </cell>
        </row>
        <row r="526">
          <cell r="A526" t="str">
            <v>TP02.050</v>
          </cell>
          <cell r="B526" t="str">
            <v>Tapón Hembra de 2" , Galvanizado</v>
          </cell>
          <cell r="C526" t="str">
            <v>u</v>
          </cell>
          <cell r="D526">
            <v>1</v>
          </cell>
          <cell r="E526">
            <v>14</v>
          </cell>
          <cell r="F526">
            <v>14</v>
          </cell>
        </row>
        <row r="527">
          <cell r="A527" t="str">
            <v>TP02.051</v>
          </cell>
          <cell r="B527" t="str">
            <v>Tapón Hembra de 2 1/2" , Galvanizado</v>
          </cell>
          <cell r="C527" t="str">
            <v>u</v>
          </cell>
          <cell r="D527">
            <v>1</v>
          </cell>
          <cell r="E527">
            <v>21</v>
          </cell>
          <cell r="F527">
            <v>21</v>
          </cell>
        </row>
        <row r="528">
          <cell r="A528" t="str">
            <v>TP02.052</v>
          </cell>
          <cell r="B528" t="str">
            <v>Tapón Hembra de 3" , Galvanizado</v>
          </cell>
          <cell r="C528" t="str">
            <v>u</v>
          </cell>
          <cell r="D528">
            <v>1</v>
          </cell>
          <cell r="E528">
            <v>29</v>
          </cell>
          <cell r="F528">
            <v>29</v>
          </cell>
        </row>
        <row r="529">
          <cell r="A529" t="str">
            <v>TP02.053</v>
          </cell>
          <cell r="B529" t="str">
            <v>Tapón Hembra de 4" , Galvanizado</v>
          </cell>
          <cell r="C529" t="str">
            <v>u</v>
          </cell>
          <cell r="D529">
            <v>1</v>
          </cell>
          <cell r="E529">
            <v>48</v>
          </cell>
          <cell r="F529">
            <v>48</v>
          </cell>
        </row>
        <row r="530">
          <cell r="A530" t="str">
            <v>TP02.054</v>
          </cell>
          <cell r="B530" t="str">
            <v>Reducción "bushing" de 1/2" a 3/8", Galvanizada</v>
          </cell>
          <cell r="C530" t="str">
            <v>u</v>
          </cell>
          <cell r="D530">
            <v>1</v>
          </cell>
          <cell r="E530">
            <v>3.5</v>
          </cell>
          <cell r="F530">
            <v>3.5</v>
          </cell>
        </row>
        <row r="531">
          <cell r="A531" t="str">
            <v>TP02.055</v>
          </cell>
          <cell r="B531" t="str">
            <v>Reducción "bushing" de 3/4" a 1/2", Galvanizada</v>
          </cell>
          <cell r="C531" t="str">
            <v>u</v>
          </cell>
          <cell r="D531">
            <v>1</v>
          </cell>
          <cell r="E531">
            <v>3.75</v>
          </cell>
          <cell r="F531">
            <v>3.75</v>
          </cell>
        </row>
        <row r="532">
          <cell r="A532" t="str">
            <v>TP02.056</v>
          </cell>
          <cell r="B532" t="str">
            <v>Reducción "bushing" de 1" a 3/4", Galvanizada</v>
          </cell>
          <cell r="C532" t="str">
            <v>u</v>
          </cell>
          <cell r="D532">
            <v>1</v>
          </cell>
          <cell r="E532">
            <v>4</v>
          </cell>
          <cell r="F532">
            <v>4</v>
          </cell>
        </row>
        <row r="533">
          <cell r="A533" t="str">
            <v>TP02.057</v>
          </cell>
          <cell r="B533" t="str">
            <v>Reducción "bushing" de 2" a 3/4", Galvanizada</v>
          </cell>
          <cell r="C533" t="str">
            <v>u</v>
          </cell>
          <cell r="D533">
            <v>1</v>
          </cell>
          <cell r="E533">
            <v>14.25</v>
          </cell>
          <cell r="F533">
            <v>14.25</v>
          </cell>
        </row>
        <row r="534">
          <cell r="A534" t="str">
            <v>TP02.058</v>
          </cell>
          <cell r="B534" t="str">
            <v>Reducción "bushing" de 2" a 1", Galvanizada</v>
          </cell>
          <cell r="C534" t="str">
            <v>u</v>
          </cell>
          <cell r="D534">
            <v>1</v>
          </cell>
          <cell r="E534">
            <v>14.25</v>
          </cell>
          <cell r="F534">
            <v>14.25</v>
          </cell>
        </row>
        <row r="535">
          <cell r="A535" t="str">
            <v>TP02.059</v>
          </cell>
          <cell r="B535" t="str">
            <v>Reducción "bushing" de 2 1/2" a 1", Galvanizada</v>
          </cell>
          <cell r="C535" t="str">
            <v>u</v>
          </cell>
          <cell r="D535">
            <v>1</v>
          </cell>
          <cell r="E535">
            <v>24</v>
          </cell>
          <cell r="F535">
            <v>24</v>
          </cell>
        </row>
        <row r="536">
          <cell r="A536" t="str">
            <v>TP02.060</v>
          </cell>
          <cell r="B536" t="str">
            <v>Reducción copa de 1/2" a 3/8", Galvanizada</v>
          </cell>
          <cell r="C536" t="str">
            <v>u</v>
          </cell>
          <cell r="D536">
            <v>1</v>
          </cell>
          <cell r="E536">
            <v>3.75</v>
          </cell>
          <cell r="F536">
            <v>3.75</v>
          </cell>
        </row>
        <row r="537">
          <cell r="A537" t="str">
            <v>TP02.061</v>
          </cell>
          <cell r="B537" t="str">
            <v>Reducción copa de 3/4" a 1/2", Galvanizada</v>
          </cell>
          <cell r="C537" t="str">
            <v>u</v>
          </cell>
          <cell r="D537">
            <v>1</v>
          </cell>
          <cell r="E537">
            <v>5.5</v>
          </cell>
          <cell r="F537">
            <v>5.5</v>
          </cell>
        </row>
        <row r="538">
          <cell r="A538" t="str">
            <v>TP02.062</v>
          </cell>
          <cell r="B538" t="str">
            <v>Reducción copa de 1" a 3/4", Galvanizada</v>
          </cell>
          <cell r="C538" t="str">
            <v>u</v>
          </cell>
          <cell r="D538">
            <v>1</v>
          </cell>
          <cell r="E538">
            <v>7</v>
          </cell>
          <cell r="F538">
            <v>7</v>
          </cell>
        </row>
        <row r="539">
          <cell r="A539" t="str">
            <v>TP02.063</v>
          </cell>
          <cell r="B539" t="str">
            <v>Reducción copa de 2" a 3/4", Galvanizada</v>
          </cell>
          <cell r="C539" t="str">
            <v>u</v>
          </cell>
          <cell r="D539">
            <v>1</v>
          </cell>
          <cell r="E539">
            <v>18.5</v>
          </cell>
          <cell r="F539">
            <v>18.5</v>
          </cell>
        </row>
        <row r="540">
          <cell r="A540" t="str">
            <v>TP02.064</v>
          </cell>
          <cell r="B540" t="str">
            <v>Reducción copa de 2" a 1", Galvanizada</v>
          </cell>
          <cell r="C540" t="str">
            <v>u</v>
          </cell>
          <cell r="D540">
            <v>1</v>
          </cell>
          <cell r="E540">
            <v>18.5</v>
          </cell>
          <cell r="F540">
            <v>18.5</v>
          </cell>
        </row>
        <row r="541">
          <cell r="A541" t="str">
            <v>TP02.065</v>
          </cell>
          <cell r="B541" t="str">
            <v>Reducción copa de 2 1/2" a 1", Galvanizada</v>
          </cell>
          <cell r="C541" t="str">
            <v>u</v>
          </cell>
          <cell r="D541">
            <v>1</v>
          </cell>
          <cell r="E541">
            <v>25.75</v>
          </cell>
          <cell r="F541">
            <v>25.75</v>
          </cell>
        </row>
        <row r="542">
          <cell r="A542" t="str">
            <v>TP02.066</v>
          </cell>
          <cell r="B542" t="str">
            <v>Niple de 1/2" x 4", Galvanizado</v>
          </cell>
          <cell r="C542" t="str">
            <v>u</v>
          </cell>
          <cell r="D542">
            <v>1</v>
          </cell>
          <cell r="E542">
            <v>5</v>
          </cell>
          <cell r="F542">
            <v>5</v>
          </cell>
        </row>
        <row r="543">
          <cell r="A543" t="str">
            <v>TP02.067</v>
          </cell>
          <cell r="B543" t="str">
            <v>Niple de 3/4" x 4", Galvanizado</v>
          </cell>
          <cell r="C543" t="str">
            <v>u</v>
          </cell>
          <cell r="D543">
            <v>1</v>
          </cell>
          <cell r="E543">
            <v>14.5</v>
          </cell>
          <cell r="F543">
            <v>14.5</v>
          </cell>
        </row>
        <row r="544">
          <cell r="A544" t="str">
            <v>TP02.068</v>
          </cell>
          <cell r="B544" t="str">
            <v>Niple de 1" x 4", Galvanizado</v>
          </cell>
          <cell r="C544" t="str">
            <v>u</v>
          </cell>
          <cell r="D544">
            <v>1</v>
          </cell>
          <cell r="E544">
            <v>21.25</v>
          </cell>
          <cell r="F544">
            <v>21.25</v>
          </cell>
        </row>
        <row r="545">
          <cell r="A545" t="str">
            <v>TP02.069</v>
          </cell>
          <cell r="B545" t="str">
            <v>Niple de 1 1/2" x 4", Galvanizado</v>
          </cell>
          <cell r="C545" t="str">
            <v>u</v>
          </cell>
          <cell r="D545">
            <v>1</v>
          </cell>
          <cell r="E545">
            <v>16.2</v>
          </cell>
          <cell r="F545">
            <v>16.2</v>
          </cell>
        </row>
        <row r="546">
          <cell r="A546" t="str">
            <v>TP02.070</v>
          </cell>
          <cell r="B546" t="str">
            <v>Niple de 2" x 4", Galvanizado</v>
          </cell>
          <cell r="C546" t="str">
            <v>u</v>
          </cell>
          <cell r="D546">
            <v>1</v>
          </cell>
          <cell r="E546">
            <v>21.5</v>
          </cell>
          <cell r="F546">
            <v>21.5</v>
          </cell>
        </row>
        <row r="547">
          <cell r="A547" t="str">
            <v>TP02.071</v>
          </cell>
          <cell r="B547" t="str">
            <v>Rollo de Teflon de 1/2"</v>
          </cell>
          <cell r="C547" t="str">
            <v>u</v>
          </cell>
          <cell r="D547">
            <v>1</v>
          </cell>
          <cell r="E547">
            <v>3</v>
          </cell>
          <cell r="F547">
            <v>3</v>
          </cell>
        </row>
        <row r="548">
          <cell r="A548" t="str">
            <v>TP02.072</v>
          </cell>
          <cell r="B548" t="str">
            <v>Rollo de Teflon de 3/4"</v>
          </cell>
          <cell r="C548" t="str">
            <v>u</v>
          </cell>
          <cell r="D548">
            <v>1</v>
          </cell>
          <cell r="E548">
            <v>10.6</v>
          </cell>
          <cell r="F548">
            <v>10.6</v>
          </cell>
        </row>
        <row r="549">
          <cell r="A549" t="str">
            <v>TP03.</v>
          </cell>
          <cell r="B549" t="str">
            <v>Tuberías y Piezas PVC Presión</v>
          </cell>
          <cell r="D549" t="str">
            <v/>
          </cell>
          <cell r="F549" t="str">
            <v/>
          </cell>
        </row>
        <row r="550">
          <cell r="A550" t="str">
            <v>TP03.001</v>
          </cell>
          <cell r="B550" t="str">
            <v>Tubo de 1/2" x 20', PVC SCH-40</v>
          </cell>
          <cell r="C550" t="str">
            <v>u</v>
          </cell>
          <cell r="D550">
            <v>1</v>
          </cell>
          <cell r="E550">
            <v>42</v>
          </cell>
          <cell r="F550">
            <v>42</v>
          </cell>
        </row>
        <row r="551">
          <cell r="A551" t="str">
            <v>TP03.002</v>
          </cell>
          <cell r="B551" t="str">
            <v>Tubo de 3/4" x 20', PVC SCH-40</v>
          </cell>
          <cell r="C551" t="str">
            <v>u</v>
          </cell>
          <cell r="D551">
            <v>1</v>
          </cell>
          <cell r="E551">
            <v>55.5</v>
          </cell>
          <cell r="F551">
            <v>55.5</v>
          </cell>
        </row>
        <row r="552">
          <cell r="A552" t="str">
            <v>TP03.003</v>
          </cell>
          <cell r="B552" t="str">
            <v>Tubo de 1" x 20', PVC SCH-40</v>
          </cell>
          <cell r="C552" t="str">
            <v>u</v>
          </cell>
          <cell r="D552">
            <v>1</v>
          </cell>
          <cell r="E552">
            <v>74</v>
          </cell>
          <cell r="F552">
            <v>74</v>
          </cell>
        </row>
        <row r="553">
          <cell r="A553" t="str">
            <v>TP03.004</v>
          </cell>
          <cell r="B553" t="str">
            <v>Tubo de 1 1/2" x 20', PVC SCH-40</v>
          </cell>
          <cell r="C553" t="str">
            <v>u</v>
          </cell>
          <cell r="D553">
            <v>1</v>
          </cell>
          <cell r="E553">
            <v>130</v>
          </cell>
          <cell r="F553">
            <v>130</v>
          </cell>
        </row>
        <row r="554">
          <cell r="A554" t="str">
            <v>TP03.005</v>
          </cell>
          <cell r="B554" t="str">
            <v>Tubo de 2" x 20', PVC SCH-40</v>
          </cell>
          <cell r="C554" t="str">
            <v>u</v>
          </cell>
          <cell r="D554">
            <v>1</v>
          </cell>
          <cell r="E554">
            <v>185</v>
          </cell>
          <cell r="F554">
            <v>185</v>
          </cell>
        </row>
        <row r="555">
          <cell r="A555" t="str">
            <v>TP03.006</v>
          </cell>
          <cell r="B555" t="str">
            <v>Tubo de 3" x 20', PVC SCH-40</v>
          </cell>
          <cell r="C555" t="str">
            <v>u</v>
          </cell>
          <cell r="D555">
            <v>1</v>
          </cell>
          <cell r="E555">
            <v>324</v>
          </cell>
          <cell r="F555">
            <v>324</v>
          </cell>
        </row>
        <row r="556">
          <cell r="A556" t="str">
            <v>TP03.007</v>
          </cell>
          <cell r="B556" t="str">
            <v>Tubo de 4" x 20', PVC SCH-40</v>
          </cell>
          <cell r="C556" t="str">
            <v>u</v>
          </cell>
          <cell r="D556">
            <v>1</v>
          </cell>
          <cell r="E556">
            <v>519</v>
          </cell>
          <cell r="F556">
            <v>519</v>
          </cell>
        </row>
        <row r="557">
          <cell r="A557" t="str">
            <v>TP03.008</v>
          </cell>
          <cell r="B557" t="str">
            <v>Codo de 1/2" x 90, PVC Presión</v>
          </cell>
          <cell r="C557" t="str">
            <v>u</v>
          </cell>
          <cell r="D557">
            <v>1</v>
          </cell>
          <cell r="E557">
            <v>1.65</v>
          </cell>
          <cell r="F557">
            <v>1.65</v>
          </cell>
        </row>
        <row r="558">
          <cell r="A558" t="str">
            <v>TP03.009</v>
          </cell>
          <cell r="B558" t="str">
            <v>Codo de 3/4" x 90, PVC Presión</v>
          </cell>
          <cell r="C558" t="str">
            <v>u</v>
          </cell>
          <cell r="D558">
            <v>1</v>
          </cell>
          <cell r="E558">
            <v>2.35</v>
          </cell>
          <cell r="F558">
            <v>2.35</v>
          </cell>
        </row>
        <row r="559">
          <cell r="A559" t="str">
            <v>TP03.010</v>
          </cell>
          <cell r="B559" t="str">
            <v>Codo de 1" x 90, PVC Presión</v>
          </cell>
          <cell r="C559" t="str">
            <v>u</v>
          </cell>
          <cell r="D559">
            <v>1</v>
          </cell>
          <cell r="E559">
            <v>5</v>
          </cell>
          <cell r="F559">
            <v>5</v>
          </cell>
        </row>
        <row r="560">
          <cell r="A560" t="str">
            <v>TP03.011</v>
          </cell>
          <cell r="B560" t="str">
            <v>Codo de 1 1/2" x 90, PVC Presión</v>
          </cell>
          <cell r="C560" t="str">
            <v>u</v>
          </cell>
          <cell r="D560">
            <v>1</v>
          </cell>
          <cell r="E560">
            <v>10</v>
          </cell>
          <cell r="F560">
            <v>10</v>
          </cell>
        </row>
        <row r="561">
          <cell r="A561" t="str">
            <v>TP03.012</v>
          </cell>
          <cell r="B561" t="str">
            <v>Codo de 2" x 90, PVC Presión</v>
          </cell>
          <cell r="C561" t="str">
            <v>u</v>
          </cell>
          <cell r="D561">
            <v>1</v>
          </cell>
          <cell r="E561">
            <v>16.5</v>
          </cell>
          <cell r="F561">
            <v>16.5</v>
          </cell>
        </row>
        <row r="562">
          <cell r="A562" t="str">
            <v>TP03.013</v>
          </cell>
          <cell r="B562" t="str">
            <v>Codo de 3" x 90, PVC Presión</v>
          </cell>
          <cell r="C562" t="str">
            <v>u</v>
          </cell>
          <cell r="D562">
            <v>1</v>
          </cell>
          <cell r="E562">
            <v>50</v>
          </cell>
          <cell r="F562">
            <v>50</v>
          </cell>
        </row>
        <row r="563">
          <cell r="A563" t="str">
            <v>TP03.014</v>
          </cell>
          <cell r="B563" t="str">
            <v>Codo de 4" x 90, PVC Presión</v>
          </cell>
          <cell r="C563" t="str">
            <v>u</v>
          </cell>
          <cell r="D563">
            <v>1</v>
          </cell>
          <cell r="E563">
            <v>78</v>
          </cell>
          <cell r="F563">
            <v>78</v>
          </cell>
        </row>
        <row r="564">
          <cell r="A564" t="str">
            <v>TP03.015</v>
          </cell>
          <cell r="B564" t="str">
            <v>Codo de 6" x 90, PVC Presión</v>
          </cell>
          <cell r="C564" t="str">
            <v>u</v>
          </cell>
          <cell r="D564">
            <v>1</v>
          </cell>
          <cell r="E564">
            <v>320</v>
          </cell>
          <cell r="F564">
            <v>320</v>
          </cell>
        </row>
        <row r="565">
          <cell r="A565" t="str">
            <v>TP03.016</v>
          </cell>
          <cell r="B565" t="str">
            <v>Tee de 1/2" , PVC Presión</v>
          </cell>
          <cell r="C565" t="str">
            <v>u</v>
          </cell>
          <cell r="D565">
            <v>1</v>
          </cell>
          <cell r="E565">
            <v>2.5</v>
          </cell>
          <cell r="F565">
            <v>2.5</v>
          </cell>
        </row>
        <row r="566">
          <cell r="A566" t="str">
            <v>TP03.017</v>
          </cell>
          <cell r="B566" t="str">
            <v>Tee de 3/4" , PVC Presión</v>
          </cell>
          <cell r="C566" t="str">
            <v>u</v>
          </cell>
          <cell r="D566">
            <v>1</v>
          </cell>
          <cell r="E566">
            <v>3.25</v>
          </cell>
          <cell r="F566">
            <v>3.25</v>
          </cell>
        </row>
        <row r="567">
          <cell r="A567" t="str">
            <v>TP03.018</v>
          </cell>
          <cell r="B567" t="str">
            <v>Tee de 1" , PVC Presión</v>
          </cell>
          <cell r="C567" t="str">
            <v>u</v>
          </cell>
          <cell r="D567">
            <v>1</v>
          </cell>
          <cell r="E567">
            <v>7</v>
          </cell>
          <cell r="F567">
            <v>7</v>
          </cell>
        </row>
        <row r="568">
          <cell r="A568" t="str">
            <v>TP03.019</v>
          </cell>
          <cell r="B568" t="str">
            <v>Tee de 1 1/2" , PVC Presión</v>
          </cell>
          <cell r="C568" t="str">
            <v>u</v>
          </cell>
          <cell r="D568">
            <v>1</v>
          </cell>
          <cell r="E568">
            <v>14.5</v>
          </cell>
          <cell r="F568">
            <v>14.5</v>
          </cell>
        </row>
        <row r="569">
          <cell r="A569" t="str">
            <v>TP03.020</v>
          </cell>
          <cell r="B569" t="str">
            <v>Tee de 2" , PVC Presión</v>
          </cell>
          <cell r="C569" t="str">
            <v>u</v>
          </cell>
          <cell r="D569">
            <v>1</v>
          </cell>
          <cell r="E569">
            <v>24.5</v>
          </cell>
          <cell r="F569">
            <v>24.5</v>
          </cell>
        </row>
        <row r="570">
          <cell r="A570" t="str">
            <v>TP03.021</v>
          </cell>
          <cell r="B570" t="str">
            <v>Tee de 3" , PVC Presión</v>
          </cell>
          <cell r="C570" t="str">
            <v>u</v>
          </cell>
          <cell r="D570">
            <v>1</v>
          </cell>
          <cell r="E570">
            <v>88.8</v>
          </cell>
          <cell r="F570">
            <v>88.8</v>
          </cell>
        </row>
        <row r="571">
          <cell r="A571" t="str">
            <v>TP03.022</v>
          </cell>
          <cell r="B571" t="str">
            <v>Tee de 4" , PVC Presión</v>
          </cell>
          <cell r="C571" t="str">
            <v>u</v>
          </cell>
          <cell r="D571">
            <v>1</v>
          </cell>
          <cell r="E571">
            <v>144</v>
          </cell>
          <cell r="F571">
            <v>144</v>
          </cell>
        </row>
        <row r="572">
          <cell r="A572" t="str">
            <v>TP03.023</v>
          </cell>
          <cell r="B572" t="str">
            <v>Tee de 6" , PVC Presión</v>
          </cell>
          <cell r="C572" t="str">
            <v>u</v>
          </cell>
          <cell r="D572">
            <v>1</v>
          </cell>
          <cell r="E572">
            <v>355</v>
          </cell>
          <cell r="F572">
            <v>355</v>
          </cell>
        </row>
        <row r="573">
          <cell r="A573" t="str">
            <v>TP03.024</v>
          </cell>
          <cell r="B573" t="str">
            <v>Unión Universal de 1/2" , PVC Presión</v>
          </cell>
          <cell r="C573" t="str">
            <v>u</v>
          </cell>
          <cell r="D573">
            <v>1</v>
          </cell>
          <cell r="E573">
            <v>20</v>
          </cell>
          <cell r="F573">
            <v>20</v>
          </cell>
        </row>
        <row r="574">
          <cell r="A574" t="str">
            <v>TP03.025</v>
          </cell>
          <cell r="B574" t="str">
            <v>Unión Universal de 3/4" , PVC Presión</v>
          </cell>
          <cell r="C574" t="str">
            <v>u</v>
          </cell>
          <cell r="D574">
            <v>1</v>
          </cell>
          <cell r="E574">
            <v>27.5</v>
          </cell>
          <cell r="F574">
            <v>27.5</v>
          </cell>
        </row>
        <row r="575">
          <cell r="A575" t="str">
            <v>TP03.026</v>
          </cell>
          <cell r="B575" t="str">
            <v>Unión Universal de 1" , PVC Presión</v>
          </cell>
          <cell r="C575" t="str">
            <v>u</v>
          </cell>
          <cell r="D575">
            <v>1</v>
          </cell>
          <cell r="E575">
            <v>42</v>
          </cell>
          <cell r="F575">
            <v>42</v>
          </cell>
        </row>
        <row r="576">
          <cell r="A576" t="str">
            <v>TP03.027</v>
          </cell>
          <cell r="B576" t="str">
            <v>Unión Universal de 1 1/2" , PVC Presión</v>
          </cell>
          <cell r="C576" t="str">
            <v>u</v>
          </cell>
          <cell r="D576">
            <v>1</v>
          </cell>
          <cell r="E576">
            <v>69</v>
          </cell>
          <cell r="F576">
            <v>69</v>
          </cell>
        </row>
        <row r="577">
          <cell r="A577" t="str">
            <v>TP03.028</v>
          </cell>
          <cell r="B577" t="str">
            <v>Unión Universal de 2" , PVC Presión</v>
          </cell>
          <cell r="C577" t="str">
            <v>u</v>
          </cell>
          <cell r="D577">
            <v>1</v>
          </cell>
          <cell r="E577">
            <v>79</v>
          </cell>
          <cell r="F577">
            <v>79</v>
          </cell>
        </row>
        <row r="578">
          <cell r="A578" t="str">
            <v>TP03.029</v>
          </cell>
          <cell r="B578" t="str">
            <v>Unión Universal de 3" , PVC Presión</v>
          </cell>
          <cell r="C578" t="str">
            <v>u</v>
          </cell>
          <cell r="D578">
            <v>1</v>
          </cell>
          <cell r="E578">
            <v>166</v>
          </cell>
          <cell r="F578">
            <v>166</v>
          </cell>
        </row>
        <row r="579">
          <cell r="A579" t="str">
            <v>TP03.030</v>
          </cell>
          <cell r="B579" t="str">
            <v>Adaptador Macho de 1/2" , PVC Presión</v>
          </cell>
          <cell r="C579" t="str">
            <v>u</v>
          </cell>
          <cell r="D579">
            <v>1</v>
          </cell>
          <cell r="E579">
            <v>1.75</v>
          </cell>
          <cell r="F579">
            <v>1.75</v>
          </cell>
        </row>
        <row r="580">
          <cell r="A580" t="str">
            <v>TP03.031</v>
          </cell>
          <cell r="B580" t="str">
            <v>Adaptador Macho de 3/4" , PVC Presión</v>
          </cell>
          <cell r="C580" t="str">
            <v>u</v>
          </cell>
          <cell r="D580">
            <v>1</v>
          </cell>
          <cell r="E580">
            <v>2</v>
          </cell>
          <cell r="F580">
            <v>2</v>
          </cell>
        </row>
        <row r="581">
          <cell r="A581" t="str">
            <v>TP03.032</v>
          </cell>
          <cell r="B581" t="str">
            <v>Adaptador Macho de 1" , PVC Presión</v>
          </cell>
          <cell r="C581" t="str">
            <v>u</v>
          </cell>
          <cell r="D581">
            <v>1</v>
          </cell>
          <cell r="E581">
            <v>3</v>
          </cell>
          <cell r="F581">
            <v>3</v>
          </cell>
        </row>
        <row r="582">
          <cell r="A582" t="str">
            <v>TP03.033</v>
          </cell>
          <cell r="B582" t="str">
            <v>Adaptador Macho de 1 1/2" , PVC Presión</v>
          </cell>
          <cell r="C582" t="str">
            <v>u</v>
          </cell>
          <cell r="D582">
            <v>1</v>
          </cell>
          <cell r="E582">
            <v>6.25</v>
          </cell>
          <cell r="F582">
            <v>6.25</v>
          </cell>
        </row>
        <row r="583">
          <cell r="A583" t="str">
            <v>TP03.034</v>
          </cell>
          <cell r="B583" t="str">
            <v>Adaptador Macho de 2" , PVC Presión</v>
          </cell>
          <cell r="C583" t="str">
            <v>u</v>
          </cell>
          <cell r="D583">
            <v>1</v>
          </cell>
          <cell r="E583">
            <v>8.25</v>
          </cell>
          <cell r="F583">
            <v>8.25</v>
          </cell>
        </row>
        <row r="584">
          <cell r="A584" t="str">
            <v>TP03.035</v>
          </cell>
          <cell r="B584" t="str">
            <v>Adaptador Macho de 3" , PVC Presión</v>
          </cell>
          <cell r="C584" t="str">
            <v>u</v>
          </cell>
          <cell r="D584">
            <v>1</v>
          </cell>
          <cell r="E584">
            <v>30</v>
          </cell>
          <cell r="F584">
            <v>30</v>
          </cell>
        </row>
        <row r="585">
          <cell r="A585" t="str">
            <v>TP03.036</v>
          </cell>
          <cell r="B585" t="str">
            <v>Adaptador Macho de 4" , PVC Presión</v>
          </cell>
          <cell r="C585" t="str">
            <v>u</v>
          </cell>
          <cell r="D585">
            <v>1</v>
          </cell>
          <cell r="E585">
            <v>48</v>
          </cell>
          <cell r="F585">
            <v>48</v>
          </cell>
        </row>
        <row r="586">
          <cell r="A586" t="str">
            <v>TP03.037</v>
          </cell>
          <cell r="B586" t="str">
            <v>Adaptador Hembra de 1/2" , PVC Presión</v>
          </cell>
          <cell r="C586" t="str">
            <v>u</v>
          </cell>
          <cell r="D586">
            <v>1</v>
          </cell>
          <cell r="E586">
            <v>1.5</v>
          </cell>
          <cell r="F586">
            <v>1.5</v>
          </cell>
        </row>
        <row r="587">
          <cell r="A587" t="str">
            <v>TP03.038</v>
          </cell>
          <cell r="B587" t="str">
            <v>Adaptador Hembra de 3/4" , PVC Presión</v>
          </cell>
          <cell r="C587" t="str">
            <v>u</v>
          </cell>
          <cell r="D587">
            <v>1</v>
          </cell>
          <cell r="E587">
            <v>2.1</v>
          </cell>
          <cell r="F587">
            <v>2.1</v>
          </cell>
        </row>
        <row r="588">
          <cell r="A588" t="str">
            <v>TP03.039</v>
          </cell>
          <cell r="B588" t="str">
            <v>Adaptador Hembra de 1" , PVC Presión</v>
          </cell>
          <cell r="C588" t="str">
            <v>u</v>
          </cell>
          <cell r="D588">
            <v>1</v>
          </cell>
          <cell r="E588">
            <v>3.35</v>
          </cell>
          <cell r="F588">
            <v>3.35</v>
          </cell>
        </row>
        <row r="589">
          <cell r="A589" t="str">
            <v>TP03.040</v>
          </cell>
          <cell r="B589" t="str">
            <v>Adaptador Hembra de 1 1/2" , PVC Presión</v>
          </cell>
          <cell r="C589" t="str">
            <v>u</v>
          </cell>
          <cell r="D589">
            <v>1</v>
          </cell>
          <cell r="E589">
            <v>6.95</v>
          </cell>
          <cell r="F589">
            <v>6.95</v>
          </cell>
        </row>
        <row r="590">
          <cell r="A590" t="str">
            <v>TP03.041</v>
          </cell>
          <cell r="B590" t="str">
            <v>Adaptador Hembra de 2" , PVC Presión</v>
          </cell>
          <cell r="C590" t="str">
            <v>u</v>
          </cell>
          <cell r="D590">
            <v>1</v>
          </cell>
          <cell r="E590">
            <v>9</v>
          </cell>
          <cell r="F590">
            <v>9</v>
          </cell>
        </row>
        <row r="591">
          <cell r="A591" t="str">
            <v>TP03.042</v>
          </cell>
          <cell r="B591" t="str">
            <v>Adaptador Hembra de 3" , PVC Presión</v>
          </cell>
          <cell r="C591" t="str">
            <v>u</v>
          </cell>
          <cell r="D591">
            <v>1</v>
          </cell>
          <cell r="E591">
            <v>20</v>
          </cell>
          <cell r="F591">
            <v>20</v>
          </cell>
        </row>
        <row r="592">
          <cell r="A592" t="str">
            <v>TP03.043</v>
          </cell>
          <cell r="B592" t="str">
            <v>Adaptador Hembra de 4" , PVC Presión</v>
          </cell>
          <cell r="C592" t="str">
            <v>u</v>
          </cell>
          <cell r="D592">
            <v>1</v>
          </cell>
          <cell r="E592">
            <v>28</v>
          </cell>
          <cell r="F592">
            <v>28</v>
          </cell>
        </row>
        <row r="593">
          <cell r="A593" t="str">
            <v>TP03.044</v>
          </cell>
          <cell r="B593" t="str">
            <v>Reducción  de 3/4" a 1/2", PVC Presión</v>
          </cell>
          <cell r="C593" t="str">
            <v>u</v>
          </cell>
          <cell r="D593">
            <v>1</v>
          </cell>
          <cell r="E593">
            <v>2</v>
          </cell>
          <cell r="F593">
            <v>2</v>
          </cell>
        </row>
        <row r="594">
          <cell r="A594" t="str">
            <v>TP03.045</v>
          </cell>
          <cell r="B594" t="str">
            <v>Reducción  de 1 1/2" a 1", PVC Presión</v>
          </cell>
          <cell r="C594" t="str">
            <v>u</v>
          </cell>
          <cell r="D594">
            <v>1</v>
          </cell>
          <cell r="E594">
            <v>8.25</v>
          </cell>
          <cell r="F594">
            <v>8.25</v>
          </cell>
        </row>
        <row r="595">
          <cell r="A595" t="str">
            <v>TP03.046</v>
          </cell>
          <cell r="B595" t="str">
            <v>Reducción  de 2" a 1", PVC Presión</v>
          </cell>
          <cell r="C595" t="str">
            <v>u</v>
          </cell>
          <cell r="D595">
            <v>1</v>
          </cell>
          <cell r="E595">
            <v>10</v>
          </cell>
          <cell r="F595">
            <v>10</v>
          </cell>
        </row>
        <row r="596">
          <cell r="A596" t="str">
            <v>TP03.047</v>
          </cell>
          <cell r="B596" t="str">
            <v>Reducción  de 4" a 2", PVC Presión</v>
          </cell>
          <cell r="C596" t="str">
            <v>u</v>
          </cell>
          <cell r="D596">
            <v>1</v>
          </cell>
          <cell r="E596">
            <v>39</v>
          </cell>
          <cell r="F596">
            <v>39</v>
          </cell>
        </row>
        <row r="597">
          <cell r="A597" t="str">
            <v>TP03.048</v>
          </cell>
          <cell r="B597" t="str">
            <v>Reducción  de 4" a 3", PVC Presión</v>
          </cell>
          <cell r="C597" t="str">
            <v>u</v>
          </cell>
          <cell r="D597">
            <v>1</v>
          </cell>
          <cell r="E597">
            <v>39</v>
          </cell>
          <cell r="F597">
            <v>39</v>
          </cell>
        </row>
        <row r="598">
          <cell r="A598" t="str">
            <v>PI</v>
          </cell>
          <cell r="B598" t="str">
            <v>PINTURAS</v>
          </cell>
        </row>
        <row r="599">
          <cell r="A599" t="str">
            <v>PI01.001</v>
          </cell>
          <cell r="B599" t="str">
            <v>Latex Eonómica o Pintex</v>
          </cell>
          <cell r="C599" t="str">
            <v>gl</v>
          </cell>
          <cell r="D599">
            <v>1</v>
          </cell>
          <cell r="E599">
            <v>66</v>
          </cell>
          <cell r="F599">
            <v>66</v>
          </cell>
        </row>
        <row r="600">
          <cell r="A600" t="str">
            <v>PI01.002</v>
          </cell>
          <cell r="B600" t="str">
            <v>Acrílica Blanco</v>
          </cell>
          <cell r="C600" t="str">
            <v>gl</v>
          </cell>
          <cell r="D600">
            <v>1</v>
          </cell>
          <cell r="E600">
            <v>105</v>
          </cell>
          <cell r="F600">
            <v>105</v>
          </cell>
        </row>
        <row r="601">
          <cell r="A601" t="str">
            <v>PI01.003</v>
          </cell>
          <cell r="B601" t="str">
            <v>Acrílica (colores separados)</v>
          </cell>
          <cell r="C601" t="str">
            <v>gl</v>
          </cell>
          <cell r="D601">
            <v>1</v>
          </cell>
          <cell r="E601">
            <v>275</v>
          </cell>
          <cell r="F601">
            <v>275</v>
          </cell>
        </row>
        <row r="602">
          <cell r="A602" t="str">
            <v>PI01.004</v>
          </cell>
          <cell r="B602" t="str">
            <v>Mantenimiento</v>
          </cell>
          <cell r="C602" t="str">
            <v>gl</v>
          </cell>
          <cell r="D602">
            <v>1</v>
          </cell>
          <cell r="E602">
            <v>158</v>
          </cell>
          <cell r="F602">
            <v>158</v>
          </cell>
        </row>
        <row r="603">
          <cell r="A603" t="str">
            <v>PI01.005</v>
          </cell>
          <cell r="B603" t="str">
            <v>Mantenimiento Oxido Rojo</v>
          </cell>
          <cell r="C603" t="str">
            <v>gl</v>
          </cell>
          <cell r="D603">
            <v>1</v>
          </cell>
          <cell r="E603">
            <v>153</v>
          </cell>
          <cell r="F603">
            <v>153</v>
          </cell>
        </row>
        <row r="604">
          <cell r="A604" t="str">
            <v>PI01.006</v>
          </cell>
          <cell r="B604" t="str">
            <v>Aguarrás Popular</v>
          </cell>
          <cell r="C604" t="str">
            <v>gl</v>
          </cell>
          <cell r="D604">
            <v>1</v>
          </cell>
          <cell r="E604">
            <v>50</v>
          </cell>
          <cell r="F604">
            <v>50</v>
          </cell>
        </row>
        <row r="605">
          <cell r="A605" t="str">
            <v>PI01.007</v>
          </cell>
          <cell r="B605" t="str">
            <v>Thinner "corriente"</v>
          </cell>
          <cell r="C605" t="str">
            <v>gl</v>
          </cell>
          <cell r="D605">
            <v>1</v>
          </cell>
          <cell r="E605">
            <v>49.95</v>
          </cell>
          <cell r="F605">
            <v>49.95</v>
          </cell>
        </row>
        <row r="606">
          <cell r="A606" t="str">
            <v>PI02.001</v>
          </cell>
          <cell r="B606" t="str">
            <v>Pintura Epóxica</v>
          </cell>
          <cell r="C606" t="str">
            <v>gl</v>
          </cell>
          <cell r="D606">
            <v>1</v>
          </cell>
          <cell r="E606">
            <v>315</v>
          </cell>
          <cell r="F606">
            <v>315</v>
          </cell>
        </row>
        <row r="607">
          <cell r="A607" t="str">
            <v>PI02.002</v>
          </cell>
          <cell r="B607" t="str">
            <v>Ferré</v>
          </cell>
          <cell r="C607" t="str">
            <v>gl</v>
          </cell>
          <cell r="D607">
            <v>1</v>
          </cell>
          <cell r="E607">
            <v>158</v>
          </cell>
          <cell r="F607">
            <v>158</v>
          </cell>
        </row>
        <row r="608">
          <cell r="A608" t="str">
            <v>PI03.001</v>
          </cell>
          <cell r="B608" t="str">
            <v>Piedra sobre Paredes</v>
          </cell>
          <cell r="C608" t="str">
            <v>m2</v>
          </cell>
          <cell r="D608">
            <v>1</v>
          </cell>
          <cell r="E608">
            <v>2</v>
          </cell>
          <cell r="F608">
            <v>2</v>
          </cell>
        </row>
        <row r="609">
          <cell r="A609" t="str">
            <v>PI04.001</v>
          </cell>
          <cell r="B609" t="str">
            <v>Brocha de 4"</v>
          </cell>
          <cell r="C609" t="str">
            <v>ud</v>
          </cell>
          <cell r="D609">
            <v>1.08</v>
          </cell>
          <cell r="E609">
            <v>12</v>
          </cell>
          <cell r="F609">
            <v>12.96</v>
          </cell>
        </row>
        <row r="610">
          <cell r="A610" t="str">
            <v>PZ</v>
          </cell>
          <cell r="B610" t="str">
            <v>PISOS Y ZOCALOS</v>
          </cell>
          <cell r="D610" t="str">
            <v/>
          </cell>
          <cell r="F610" t="str">
            <v/>
          </cell>
        </row>
        <row r="611">
          <cell r="A611" t="str">
            <v>PZ01.</v>
          </cell>
          <cell r="B611" t="str">
            <v>Piso y Zócalos</v>
          </cell>
          <cell r="D611" t="str">
            <v/>
          </cell>
          <cell r="F611" t="str">
            <v/>
          </cell>
        </row>
        <row r="612">
          <cell r="A612" t="str">
            <v>PZ01.001</v>
          </cell>
          <cell r="B612" t="str">
            <v>Piso granito Blanco, 30x30</v>
          </cell>
          <cell r="C612" t="str">
            <v>u</v>
          </cell>
          <cell r="D612">
            <v>1.08</v>
          </cell>
          <cell r="E612">
            <v>16</v>
          </cell>
          <cell r="F612">
            <v>17.28</v>
          </cell>
        </row>
        <row r="613">
          <cell r="A613" t="str">
            <v>PZ01.006</v>
          </cell>
          <cell r="B613" t="str">
            <v>Zócalos granito blanco, 30x07</v>
          </cell>
          <cell r="C613" t="str">
            <v>m</v>
          </cell>
          <cell r="D613">
            <v>1.08</v>
          </cell>
          <cell r="E613">
            <v>28.37</v>
          </cell>
          <cell r="F613">
            <v>30.64</v>
          </cell>
        </row>
        <row r="614">
          <cell r="A614" t="str">
            <v>PZ01.011</v>
          </cell>
          <cell r="B614" t="str">
            <v>Acarreo pisos de granito y mosaicos</v>
          </cell>
          <cell r="C614" t="str">
            <v>u</v>
          </cell>
          <cell r="D614">
            <v>1.08</v>
          </cell>
          <cell r="E614">
            <v>0.74</v>
          </cell>
          <cell r="F614">
            <v>0.8</v>
          </cell>
        </row>
        <row r="615">
          <cell r="A615" t="str">
            <v>PZ01.012</v>
          </cell>
          <cell r="B615" t="str">
            <v>Acarreo zócalos de granito y mosaicos</v>
          </cell>
          <cell r="C615" t="str">
            <v>u</v>
          </cell>
          <cell r="D615">
            <v>1.08</v>
          </cell>
          <cell r="E615">
            <v>0.18</v>
          </cell>
          <cell r="F615">
            <v>0.19</v>
          </cell>
        </row>
        <row r="616">
          <cell r="A616" t="str">
            <v>PZ01.013</v>
          </cell>
          <cell r="B616" t="str">
            <v>Derretido blanco</v>
          </cell>
          <cell r="C616" t="str">
            <v>fda</v>
          </cell>
          <cell r="D616">
            <v>1.08</v>
          </cell>
          <cell r="E616">
            <v>205.57</v>
          </cell>
          <cell r="F616">
            <v>222.02</v>
          </cell>
        </row>
        <row r="617">
          <cell r="A617" t="str">
            <v>PZ01.014</v>
          </cell>
          <cell r="B617" t="str">
            <v>Derretido gris</v>
          </cell>
          <cell r="C617" t="str">
            <v>fda</v>
          </cell>
          <cell r="D617">
            <v>1.08</v>
          </cell>
          <cell r="E617">
            <v>121.28</v>
          </cell>
          <cell r="F617">
            <v>130.97999999999999</v>
          </cell>
        </row>
        <row r="618">
          <cell r="A618" t="str">
            <v>PZ01.015</v>
          </cell>
          <cell r="B618" t="str">
            <v>Derretido Color</v>
          </cell>
          <cell r="C618" t="str">
            <v>fda</v>
          </cell>
          <cell r="D618">
            <v>1.08</v>
          </cell>
          <cell r="E618">
            <v>268.44</v>
          </cell>
          <cell r="F618">
            <v>289.92</v>
          </cell>
        </row>
        <row r="619">
          <cell r="A619" t="str">
            <v>PZ01.018</v>
          </cell>
          <cell r="B619" t="str">
            <v>Corte de chazos de 30</v>
          </cell>
          <cell r="C619" t="str">
            <v>u</v>
          </cell>
          <cell r="D619">
            <v>1</v>
          </cell>
          <cell r="E619">
            <v>2.1</v>
          </cell>
          <cell r="F619">
            <v>2.1</v>
          </cell>
        </row>
        <row r="620">
          <cell r="A620" t="str">
            <v>PZ01.021</v>
          </cell>
          <cell r="B620" t="str">
            <v>Corte de Zócalos</v>
          </cell>
          <cell r="C620" t="str">
            <v>u</v>
          </cell>
          <cell r="D620">
            <v>1</v>
          </cell>
          <cell r="E620">
            <v>1.3</v>
          </cell>
          <cell r="F620">
            <v>1.3</v>
          </cell>
        </row>
        <row r="621">
          <cell r="A621" t="str">
            <v>PZ01.103</v>
          </cell>
          <cell r="B621" t="str">
            <v>Cinta antiresvalante</v>
          </cell>
          <cell r="C621" t="str">
            <v>yd</v>
          </cell>
          <cell r="D621">
            <v>1.08</v>
          </cell>
          <cell r="E621">
            <v>21</v>
          </cell>
          <cell r="F621">
            <v>22.68</v>
          </cell>
        </row>
        <row r="622">
          <cell r="A622" t="str">
            <v>PZ01.201</v>
          </cell>
          <cell r="B622" t="str">
            <v>Vibrazo Rojo, 30x30</v>
          </cell>
          <cell r="C622" t="str">
            <v>u</v>
          </cell>
          <cell r="D622">
            <v>1.08</v>
          </cell>
          <cell r="E622">
            <v>26</v>
          </cell>
          <cell r="F622">
            <v>28.08</v>
          </cell>
        </row>
        <row r="623">
          <cell r="A623" t="str">
            <v>PZ01.202</v>
          </cell>
          <cell r="B623" t="str">
            <v>Vibrazo Gris, 30x30</v>
          </cell>
          <cell r="C623" t="str">
            <v>u</v>
          </cell>
          <cell r="D623">
            <v>1.08</v>
          </cell>
          <cell r="E623">
            <v>18.600000000000001</v>
          </cell>
          <cell r="F623">
            <v>20.09</v>
          </cell>
        </row>
        <row r="624">
          <cell r="A624" t="str">
            <v>PZ01.203</v>
          </cell>
          <cell r="B624" t="str">
            <v>Vibrazo Blanco, 30x30</v>
          </cell>
          <cell r="C624" t="str">
            <v>u</v>
          </cell>
          <cell r="D624">
            <v>1.08</v>
          </cell>
          <cell r="E624">
            <v>20.86</v>
          </cell>
          <cell r="F624">
            <v>22.53</v>
          </cell>
        </row>
        <row r="625">
          <cell r="A625" t="str">
            <v>PZ01.204</v>
          </cell>
          <cell r="B625" t="str">
            <v>Vibrazo Verde, 30x30</v>
          </cell>
          <cell r="C625" t="str">
            <v>u</v>
          </cell>
          <cell r="D625">
            <v>1.08</v>
          </cell>
          <cell r="E625">
            <v>33</v>
          </cell>
          <cell r="F625">
            <v>35.64</v>
          </cell>
        </row>
        <row r="626">
          <cell r="A626" t="str">
            <v>PZ01.221</v>
          </cell>
          <cell r="B626" t="str">
            <v>Zócalos Vibrazo Rojo</v>
          </cell>
          <cell r="C626" t="str">
            <v>ml</v>
          </cell>
          <cell r="D626">
            <v>1.08</v>
          </cell>
          <cell r="E626">
            <v>39</v>
          </cell>
          <cell r="F626">
            <v>42.12</v>
          </cell>
        </row>
        <row r="627">
          <cell r="A627" t="str">
            <v>PZ01.222</v>
          </cell>
          <cell r="B627" t="str">
            <v>Zócalos Vibrazo Gris</v>
          </cell>
          <cell r="C627" t="str">
            <v>ml</v>
          </cell>
          <cell r="D627">
            <v>1.08</v>
          </cell>
          <cell r="E627">
            <v>21</v>
          </cell>
          <cell r="F627">
            <v>22.68</v>
          </cell>
        </row>
        <row r="628">
          <cell r="A628" t="str">
            <v>PZ01.223</v>
          </cell>
          <cell r="B628" t="str">
            <v>Zócalos Vibrazo Blanco</v>
          </cell>
          <cell r="C628" t="str">
            <v>ml</v>
          </cell>
          <cell r="D628">
            <v>1.08</v>
          </cell>
          <cell r="E628">
            <v>28</v>
          </cell>
          <cell r="F628">
            <v>30.24</v>
          </cell>
        </row>
        <row r="629">
          <cell r="A629" t="str">
            <v>PZ01.224</v>
          </cell>
          <cell r="B629" t="str">
            <v>Zócalos Vibrazo Verde</v>
          </cell>
          <cell r="C629" t="str">
            <v>ml</v>
          </cell>
          <cell r="D629">
            <v>1.08</v>
          </cell>
          <cell r="E629">
            <v>53</v>
          </cell>
          <cell r="F629">
            <v>57.24</v>
          </cell>
        </row>
        <row r="630">
          <cell r="A630" t="str">
            <v>PZ01.241</v>
          </cell>
          <cell r="B630" t="str">
            <v>Escalones de Vibrazo Rojo Rústico</v>
          </cell>
          <cell r="C630" t="str">
            <v>ml</v>
          </cell>
          <cell r="D630">
            <v>1.08</v>
          </cell>
          <cell r="E630">
            <v>321.11</v>
          </cell>
          <cell r="F630">
            <v>346.8</v>
          </cell>
        </row>
        <row r="631">
          <cell r="A631" t="str">
            <v>PZ01.242</v>
          </cell>
          <cell r="B631" t="str">
            <v>Acarreo Escalones de Vibrazo Rústico</v>
          </cell>
          <cell r="C631" t="str">
            <v>ml</v>
          </cell>
          <cell r="D631">
            <v>1.08</v>
          </cell>
          <cell r="E631">
            <v>5.71</v>
          </cell>
          <cell r="F631">
            <v>6.17</v>
          </cell>
        </row>
        <row r="632">
          <cell r="A632" t="str">
            <v>PZ01.243</v>
          </cell>
          <cell r="B632" t="str">
            <v>Escalones de Vibrazo Gris</v>
          </cell>
          <cell r="C632" t="str">
            <v>ml</v>
          </cell>
          <cell r="D632">
            <v>1.08</v>
          </cell>
          <cell r="E632">
            <v>195</v>
          </cell>
          <cell r="F632">
            <v>210.6</v>
          </cell>
        </row>
        <row r="633">
          <cell r="A633" t="str">
            <v>PZ01.244</v>
          </cell>
          <cell r="B633" t="str">
            <v>Escalones de Vibrazo Blanco</v>
          </cell>
          <cell r="C633" t="str">
            <v>ml</v>
          </cell>
          <cell r="D633">
            <v>1.08</v>
          </cell>
          <cell r="E633">
            <v>245</v>
          </cell>
          <cell r="F633">
            <v>264.60000000000002</v>
          </cell>
        </row>
        <row r="634">
          <cell r="A634" t="str">
            <v>PZ01.245</v>
          </cell>
          <cell r="B634" t="str">
            <v>Escalones de Vibrazo Verde</v>
          </cell>
          <cell r="C634" t="str">
            <v>ml</v>
          </cell>
          <cell r="D634">
            <v>1.08</v>
          </cell>
          <cell r="E634">
            <v>420</v>
          </cell>
          <cell r="F634">
            <v>453.6</v>
          </cell>
        </row>
        <row r="635">
          <cell r="A635" t="str">
            <v>PZ01.301</v>
          </cell>
          <cell r="B635" t="str">
            <v>Madera (Nogal y Maple) para Pisos</v>
          </cell>
          <cell r="C635" t="str">
            <v>p2</v>
          </cell>
          <cell r="D635">
            <v>1</v>
          </cell>
          <cell r="E635">
            <v>48</v>
          </cell>
          <cell r="F635">
            <v>48</v>
          </cell>
        </row>
        <row r="636">
          <cell r="A636" t="str">
            <v>PZ01.302</v>
          </cell>
          <cell r="B636" t="str">
            <v>Madera (Yatabuas) para Pisos</v>
          </cell>
          <cell r="C636" t="str">
            <v>p2</v>
          </cell>
          <cell r="D636">
            <v>1</v>
          </cell>
          <cell r="E636">
            <v>48</v>
          </cell>
          <cell r="F636">
            <v>48</v>
          </cell>
        </row>
        <row r="637">
          <cell r="A637" t="str">
            <v>PZ01.311</v>
          </cell>
          <cell r="B637" t="str">
            <v>Pisos Madera (Importados) - Costo Menor</v>
          </cell>
          <cell r="C637" t="str">
            <v>m2</v>
          </cell>
          <cell r="D637">
            <v>1.08</v>
          </cell>
          <cell r="E637">
            <v>645</v>
          </cell>
          <cell r="F637">
            <v>696.6</v>
          </cell>
        </row>
        <row r="638">
          <cell r="A638" t="str">
            <v>PZ01.312</v>
          </cell>
          <cell r="B638" t="str">
            <v>Pisos Madera (Importados) - Costo Medio</v>
          </cell>
          <cell r="C638" t="str">
            <v>m2</v>
          </cell>
          <cell r="D638">
            <v>1.08</v>
          </cell>
          <cell r="E638">
            <v>750</v>
          </cell>
          <cell r="F638">
            <v>810</v>
          </cell>
        </row>
        <row r="639">
          <cell r="A639" t="str">
            <v>PZ01.313</v>
          </cell>
          <cell r="B639" t="str">
            <v>Pisos Madera (Importados) - Costo Mayor</v>
          </cell>
          <cell r="C639" t="str">
            <v>m2</v>
          </cell>
          <cell r="D639">
            <v>1.08</v>
          </cell>
          <cell r="E639">
            <v>817</v>
          </cell>
          <cell r="F639">
            <v>882.36</v>
          </cell>
        </row>
        <row r="640">
          <cell r="A640" t="str">
            <v>PZ01.321</v>
          </cell>
          <cell r="B640" t="str">
            <v>Acarreo Pisos de Madera</v>
          </cell>
          <cell r="C640" t="str">
            <v>m2</v>
          </cell>
          <cell r="D640">
            <v>1</v>
          </cell>
          <cell r="E640">
            <v>11</v>
          </cell>
          <cell r="F640">
            <v>11</v>
          </cell>
        </row>
        <row r="641">
          <cell r="A641" t="str">
            <v>PZ01.361</v>
          </cell>
          <cell r="B641" t="str">
            <v>Colocación de Pisos de Madera (Importados)</v>
          </cell>
          <cell r="C641" t="str">
            <v>m2</v>
          </cell>
          <cell r="D641">
            <v>1</v>
          </cell>
          <cell r="E641">
            <v>80</v>
          </cell>
          <cell r="F641">
            <v>80</v>
          </cell>
        </row>
        <row r="642">
          <cell r="A642" t="str">
            <v>PZ02.</v>
          </cell>
          <cell r="B642" t="str">
            <v>Pulimento y Brillado Pisos</v>
          </cell>
          <cell r="D642" t="str">
            <v/>
          </cell>
          <cell r="F642" t="str">
            <v/>
          </cell>
        </row>
        <row r="643">
          <cell r="A643" t="str">
            <v>PZ02.001</v>
          </cell>
          <cell r="B643" t="str">
            <v>Pulimento Básico</v>
          </cell>
          <cell r="C643" t="str">
            <v>m2</v>
          </cell>
          <cell r="D643">
            <v>1.08</v>
          </cell>
          <cell r="E643">
            <v>45</v>
          </cell>
          <cell r="F643">
            <v>48.6</v>
          </cell>
        </row>
        <row r="644">
          <cell r="A644" t="str">
            <v>PZ02.004</v>
          </cell>
          <cell r="B644" t="str">
            <v>Cristalizado pisos (40 m2 mínimo)</v>
          </cell>
          <cell r="C644" t="str">
            <v>m2</v>
          </cell>
          <cell r="D644">
            <v>1.08</v>
          </cell>
          <cell r="E644">
            <v>24.5</v>
          </cell>
          <cell r="F644">
            <v>26.46</v>
          </cell>
        </row>
        <row r="645">
          <cell r="A645" t="str">
            <v>PZ02.006</v>
          </cell>
          <cell r="B645" t="str">
            <v>Pulimento y Cristalizado</v>
          </cell>
          <cell r="C645" t="str">
            <v>m2</v>
          </cell>
          <cell r="D645">
            <v>1.08</v>
          </cell>
          <cell r="E645">
            <v>69.5</v>
          </cell>
          <cell r="F645">
            <v>75.06</v>
          </cell>
        </row>
        <row r="646">
          <cell r="A646" t="str">
            <v>PZ02.007</v>
          </cell>
          <cell r="B646" t="str">
            <v>Pulimento de Escalón</v>
          </cell>
          <cell r="C646" t="str">
            <v>m</v>
          </cell>
          <cell r="D646">
            <v>1.08</v>
          </cell>
          <cell r="E646">
            <v>54</v>
          </cell>
          <cell r="F646">
            <v>58.32</v>
          </cell>
        </row>
        <row r="647">
          <cell r="A647" t="str">
            <v>PZ02.009</v>
          </cell>
          <cell r="B647" t="str">
            <v>Limpieza de Zócalos</v>
          </cell>
          <cell r="C647" t="str">
            <v>m</v>
          </cell>
          <cell r="D647">
            <v>1.08</v>
          </cell>
          <cell r="E647">
            <v>13.93</v>
          </cell>
          <cell r="F647">
            <v>15.04</v>
          </cell>
        </row>
        <row r="648">
          <cell r="A648" t="str">
            <v>SC</v>
          </cell>
          <cell r="B648" t="str">
            <v>SELLADORES, CURADORES Y ENDURECEDORES CONCRETO</v>
          </cell>
          <cell r="D648" t="str">
            <v/>
          </cell>
          <cell r="F648" t="str">
            <v/>
          </cell>
        </row>
        <row r="649">
          <cell r="A649" t="str">
            <v>SC01.001</v>
          </cell>
          <cell r="B649" t="str">
            <v>Proshield transparente (Sella y Cura) (5 gls)</v>
          </cell>
          <cell r="C649" t="str">
            <v>gl</v>
          </cell>
          <cell r="D649">
            <v>1</v>
          </cell>
          <cell r="E649">
            <v>221</v>
          </cell>
          <cell r="F649">
            <v>221</v>
          </cell>
        </row>
        <row r="650">
          <cell r="A650" t="str">
            <v>SC01.002</v>
          </cell>
          <cell r="B650" t="str">
            <v>Tripleseal transparente (Sella, cura y endurece) (5 gls)</v>
          </cell>
          <cell r="C650" t="str">
            <v>gl</v>
          </cell>
          <cell r="D650">
            <v>1</v>
          </cell>
          <cell r="E650">
            <v>341</v>
          </cell>
          <cell r="F650">
            <v>341</v>
          </cell>
        </row>
        <row r="651">
          <cell r="A651" t="str">
            <v>SC01.003</v>
          </cell>
          <cell r="B651" t="str">
            <v>Silicone Seal (Protector Hormigón Visto) (5 gls)</v>
          </cell>
          <cell r="C651" t="str">
            <v>gl</v>
          </cell>
          <cell r="D651">
            <v>1</v>
          </cell>
          <cell r="E651">
            <v>280</v>
          </cell>
          <cell r="F651">
            <v>280</v>
          </cell>
        </row>
        <row r="652">
          <cell r="A652" t="str">
            <v>SC01.004</v>
          </cell>
          <cell r="B652" t="str">
            <v>Proplate (Endurecedor metálico para pisos) (100 lb)</v>
          </cell>
          <cell r="C652" t="str">
            <v>lb</v>
          </cell>
          <cell r="D652">
            <v>1</v>
          </cell>
          <cell r="E652">
            <v>9.65</v>
          </cell>
          <cell r="F652">
            <v>9.65</v>
          </cell>
        </row>
        <row r="653">
          <cell r="A653" t="str">
            <v>VP</v>
          </cell>
          <cell r="B653" t="str">
            <v>VENTANAS Y PUERTAS ALUMINIO</v>
          </cell>
          <cell r="D653" t="str">
            <v/>
          </cell>
          <cell r="F653" t="str">
            <v/>
          </cell>
        </row>
        <row r="654">
          <cell r="A654" t="str">
            <v>VP01.001</v>
          </cell>
          <cell r="B654" t="str">
            <v>Ventana Salomónica, manig., aluminio natural, vidrio natural</v>
          </cell>
          <cell r="C654" t="str">
            <v>p2</v>
          </cell>
          <cell r="D654">
            <v>1</v>
          </cell>
          <cell r="E654">
            <v>72</v>
          </cell>
          <cell r="F654">
            <v>72</v>
          </cell>
        </row>
        <row r="655">
          <cell r="A655" t="str">
            <v>VP01.002</v>
          </cell>
          <cell r="B655" t="str">
            <v>Ventana Salomónica, manig., aluminio blanco</v>
          </cell>
          <cell r="C655" t="str">
            <v>p2</v>
          </cell>
          <cell r="D655">
            <v>1</v>
          </cell>
          <cell r="E655">
            <v>78</v>
          </cell>
          <cell r="F655">
            <v>78</v>
          </cell>
        </row>
        <row r="656">
          <cell r="A656" t="str">
            <v>VP01.003</v>
          </cell>
          <cell r="B656" t="str">
            <v>Ventana Salomónica, manig., aluminio natural, vidrio bronce</v>
          </cell>
          <cell r="C656" t="str">
            <v>p2</v>
          </cell>
          <cell r="D656">
            <v>1</v>
          </cell>
          <cell r="E656">
            <v>80</v>
          </cell>
          <cell r="F656">
            <v>80</v>
          </cell>
        </row>
        <row r="657">
          <cell r="A657" t="str">
            <v>VP01.004</v>
          </cell>
          <cell r="B657" t="str">
            <v>Ventana Salomónica, manig., aluminio bronce</v>
          </cell>
          <cell r="C657" t="str">
            <v>p2</v>
          </cell>
          <cell r="D657">
            <v>1</v>
          </cell>
          <cell r="E657">
            <v>79.5</v>
          </cell>
          <cell r="F657">
            <v>79.5</v>
          </cell>
        </row>
        <row r="658">
          <cell r="A658" t="str">
            <v>VP01.005</v>
          </cell>
          <cell r="B658" t="str">
            <v>Ventana Salomónica, manig., aluminio bronce, vidrio bronce</v>
          </cell>
          <cell r="C658" t="str">
            <v>p2</v>
          </cell>
          <cell r="D658">
            <v>1</v>
          </cell>
          <cell r="E658">
            <v>82</v>
          </cell>
          <cell r="F658">
            <v>82</v>
          </cell>
        </row>
        <row r="659">
          <cell r="A659" t="str">
            <v>VP01.006</v>
          </cell>
          <cell r="B659" t="str">
            <v>Ventana Salomónica, manig., aluminio bronce, vidrio natural</v>
          </cell>
          <cell r="C659" t="str">
            <v>p2</v>
          </cell>
          <cell r="D659">
            <v>1</v>
          </cell>
          <cell r="E659">
            <v>74</v>
          </cell>
          <cell r="F659">
            <v>74</v>
          </cell>
        </row>
        <row r="660">
          <cell r="A660" t="str">
            <v>VP01.007</v>
          </cell>
          <cell r="B660" t="str">
            <v>Ventana Salomónica, palanca., aluminio y vidrio claro</v>
          </cell>
          <cell r="C660" t="str">
            <v>p2</v>
          </cell>
          <cell r="D660">
            <v>1</v>
          </cell>
          <cell r="E660">
            <v>53</v>
          </cell>
          <cell r="F660">
            <v>53</v>
          </cell>
        </row>
        <row r="661">
          <cell r="A661" t="str">
            <v>VP01.008</v>
          </cell>
          <cell r="B661" t="str">
            <v>Ventana Salomónica, palanca, aluminio blanco</v>
          </cell>
          <cell r="C661" t="str">
            <v>p2</v>
          </cell>
          <cell r="D661">
            <v>1</v>
          </cell>
          <cell r="E661">
            <v>59</v>
          </cell>
          <cell r="F661">
            <v>59</v>
          </cell>
        </row>
        <row r="662">
          <cell r="A662" t="str">
            <v>VP01.009</v>
          </cell>
          <cell r="B662" t="str">
            <v>Ventana Salomónica, palanca, aluminio natural, vidrio bronce</v>
          </cell>
          <cell r="C662" t="str">
            <v>p2</v>
          </cell>
          <cell r="D662">
            <v>1</v>
          </cell>
          <cell r="E662">
            <v>61</v>
          </cell>
          <cell r="F662">
            <v>61</v>
          </cell>
        </row>
        <row r="663">
          <cell r="A663" t="str">
            <v>VP01.010</v>
          </cell>
          <cell r="B663" t="str">
            <v>Ventana Salomónica, palanca, aluminio bronce, vidrio natural</v>
          </cell>
          <cell r="C663" t="str">
            <v>p2</v>
          </cell>
          <cell r="D663">
            <v>1</v>
          </cell>
          <cell r="E663">
            <v>55</v>
          </cell>
          <cell r="F663">
            <v>55</v>
          </cell>
        </row>
        <row r="664">
          <cell r="A664" t="str">
            <v>VP01.011</v>
          </cell>
          <cell r="B664" t="str">
            <v>Ventana Salomónica, palanca, aluminio bronce</v>
          </cell>
          <cell r="C664" t="str">
            <v>p2</v>
          </cell>
          <cell r="D664">
            <v>1</v>
          </cell>
          <cell r="E664">
            <v>60.5</v>
          </cell>
          <cell r="F664">
            <v>60.5</v>
          </cell>
        </row>
        <row r="665">
          <cell r="A665" t="str">
            <v>VP01.012</v>
          </cell>
          <cell r="B665" t="str">
            <v>Ventana Salomónica, palanca, aluminio bronce, vidrio bronce</v>
          </cell>
          <cell r="C665" t="str">
            <v>p2</v>
          </cell>
          <cell r="D665">
            <v>1</v>
          </cell>
          <cell r="E665">
            <v>63</v>
          </cell>
          <cell r="F665">
            <v>63</v>
          </cell>
        </row>
        <row r="666">
          <cell r="A666" t="str">
            <v>VP01.013</v>
          </cell>
          <cell r="B666" t="str">
            <v>Ventana abisagrada aluminio anod., vidrio claro</v>
          </cell>
          <cell r="C666" t="str">
            <v>p2</v>
          </cell>
          <cell r="D666">
            <v>1</v>
          </cell>
          <cell r="E666">
            <v>308</v>
          </cell>
          <cell r="F666">
            <v>308</v>
          </cell>
        </row>
        <row r="667">
          <cell r="A667" t="str">
            <v>VP01.014</v>
          </cell>
          <cell r="B667" t="str">
            <v>Ventana abisagrada aluminio anod., vidrio bronce</v>
          </cell>
          <cell r="C667" t="str">
            <v>p2</v>
          </cell>
          <cell r="D667">
            <v>1</v>
          </cell>
          <cell r="E667">
            <v>312.2</v>
          </cell>
          <cell r="F667">
            <v>312.2</v>
          </cell>
        </row>
        <row r="668">
          <cell r="A668" t="str">
            <v>VP01.015</v>
          </cell>
          <cell r="B668" t="str">
            <v>Ventana abisagrada aluminio bronce, vidrio claro</v>
          </cell>
          <cell r="C668" t="str">
            <v>p2</v>
          </cell>
          <cell r="D668">
            <v>1</v>
          </cell>
          <cell r="E668">
            <v>329</v>
          </cell>
          <cell r="F668">
            <v>329</v>
          </cell>
        </row>
        <row r="669">
          <cell r="A669" t="str">
            <v>VP01.016</v>
          </cell>
          <cell r="B669" t="str">
            <v>Ventana abisagrada aluminio bronce, vidrio bronce</v>
          </cell>
          <cell r="C669" t="str">
            <v>p2</v>
          </cell>
          <cell r="D669">
            <v>1</v>
          </cell>
          <cell r="E669">
            <v>333.2</v>
          </cell>
          <cell r="F669">
            <v>333.2</v>
          </cell>
        </row>
        <row r="670">
          <cell r="A670" t="str">
            <v>VP01.017</v>
          </cell>
          <cell r="B670" t="str">
            <v>Ventana proyectada aluminio anod., vidrio claro</v>
          </cell>
          <cell r="C670" t="str">
            <v>p2</v>
          </cell>
          <cell r="D670">
            <v>1</v>
          </cell>
          <cell r="E670">
            <v>336</v>
          </cell>
          <cell r="F670">
            <v>336</v>
          </cell>
        </row>
        <row r="671">
          <cell r="A671" t="str">
            <v>VP01.018</v>
          </cell>
          <cell r="B671" t="str">
            <v>Ventana proyectada aluminio anod., vidrio bronce</v>
          </cell>
          <cell r="C671" t="str">
            <v>p2</v>
          </cell>
          <cell r="D671">
            <v>1</v>
          </cell>
          <cell r="E671">
            <v>340.2</v>
          </cell>
          <cell r="F671">
            <v>340.2</v>
          </cell>
        </row>
        <row r="672">
          <cell r="A672" t="str">
            <v>VP01.019</v>
          </cell>
          <cell r="B672" t="str">
            <v>Ventana proyectada aluminio bronce, vidrio claro</v>
          </cell>
          <cell r="C672" t="str">
            <v>p2</v>
          </cell>
          <cell r="D672">
            <v>1</v>
          </cell>
          <cell r="E672">
            <v>359.8</v>
          </cell>
          <cell r="F672">
            <v>359.8</v>
          </cell>
        </row>
        <row r="673">
          <cell r="A673" t="str">
            <v>VP01.020</v>
          </cell>
          <cell r="B673" t="str">
            <v>Ventana proyectada aluminio bronce, vidrio bronce</v>
          </cell>
          <cell r="C673" t="str">
            <v>p2</v>
          </cell>
          <cell r="D673">
            <v>1</v>
          </cell>
          <cell r="E673">
            <v>364</v>
          </cell>
          <cell r="F673">
            <v>364</v>
          </cell>
        </row>
        <row r="674">
          <cell r="A674" t="str">
            <v>VP01.021</v>
          </cell>
          <cell r="B674" t="str">
            <v>Ventana corrediza aluminio anod., vidrio claro</v>
          </cell>
          <cell r="C674" t="str">
            <v>p2</v>
          </cell>
          <cell r="D674">
            <v>1</v>
          </cell>
          <cell r="E674">
            <v>86.5</v>
          </cell>
          <cell r="F674">
            <v>86.5</v>
          </cell>
        </row>
        <row r="675">
          <cell r="A675" t="str">
            <v>VP01.022</v>
          </cell>
          <cell r="B675" t="str">
            <v>Ventana corrediza aluminio anod., vidrio bronce</v>
          </cell>
          <cell r="C675" t="str">
            <v>p2</v>
          </cell>
          <cell r="D675">
            <v>1</v>
          </cell>
          <cell r="E675">
            <v>90.5</v>
          </cell>
          <cell r="F675">
            <v>90.5</v>
          </cell>
        </row>
        <row r="676">
          <cell r="A676" t="str">
            <v>VP01.023</v>
          </cell>
          <cell r="B676" t="str">
            <v>Ventana corrediza aluminio bronce, vidrio claro</v>
          </cell>
          <cell r="C676" t="str">
            <v>p2</v>
          </cell>
          <cell r="D676">
            <v>1</v>
          </cell>
          <cell r="E676">
            <v>92.5</v>
          </cell>
          <cell r="F676">
            <v>92.5</v>
          </cell>
        </row>
        <row r="677">
          <cell r="A677" t="str">
            <v>VP01.024</v>
          </cell>
          <cell r="B677" t="str">
            <v>Ventana corrediza aluminio bronce, vidrio bronce</v>
          </cell>
          <cell r="C677" t="str">
            <v>p2</v>
          </cell>
          <cell r="D677">
            <v>1</v>
          </cell>
          <cell r="E677">
            <v>96.5</v>
          </cell>
          <cell r="F677">
            <v>96.5</v>
          </cell>
        </row>
        <row r="678">
          <cell r="A678" t="str">
            <v>VP02.001</v>
          </cell>
          <cell r="B678" t="str">
            <v>Puerta corrediza 7', aluminio anod.,vidrio claro</v>
          </cell>
          <cell r="C678" t="str">
            <v>p2</v>
          </cell>
          <cell r="D678">
            <v>1</v>
          </cell>
          <cell r="E678">
            <v>88</v>
          </cell>
          <cell r="F678">
            <v>88</v>
          </cell>
        </row>
        <row r="679">
          <cell r="A679" t="str">
            <v>VP02.002</v>
          </cell>
          <cell r="B679" t="str">
            <v>Puerta corrediza 7', aluminio anod.,vidrio bronce</v>
          </cell>
          <cell r="C679" t="str">
            <v>p2</v>
          </cell>
          <cell r="D679">
            <v>1</v>
          </cell>
          <cell r="E679">
            <v>92</v>
          </cell>
          <cell r="F679">
            <v>92</v>
          </cell>
        </row>
        <row r="680">
          <cell r="A680" t="str">
            <v>VP02.003</v>
          </cell>
          <cell r="B680" t="str">
            <v>Puerta corrediza 7', aluminio bronce,vidrio claro</v>
          </cell>
          <cell r="C680" t="str">
            <v>p2</v>
          </cell>
          <cell r="D680">
            <v>1</v>
          </cell>
          <cell r="E680">
            <v>94</v>
          </cell>
          <cell r="F680">
            <v>94</v>
          </cell>
        </row>
        <row r="681">
          <cell r="A681" t="str">
            <v>VP02.004</v>
          </cell>
          <cell r="B681" t="str">
            <v>Puerta corrediza 7', aluminio bronce,vidrio bronce</v>
          </cell>
          <cell r="C681" t="str">
            <v>p2</v>
          </cell>
          <cell r="D681">
            <v>1</v>
          </cell>
          <cell r="E681">
            <v>98</v>
          </cell>
          <cell r="F681">
            <v>98</v>
          </cell>
        </row>
        <row r="682">
          <cell r="A682" t="str">
            <v>VP02.005</v>
          </cell>
          <cell r="B682" t="str">
            <v>Puerta corrediza 8', aluminio anod.,vidrio claro</v>
          </cell>
          <cell r="C682" t="str">
            <v>p2</v>
          </cell>
          <cell r="D682">
            <v>1</v>
          </cell>
          <cell r="E682">
            <v>91</v>
          </cell>
          <cell r="F682">
            <v>91</v>
          </cell>
        </row>
        <row r="683">
          <cell r="A683" t="str">
            <v>VP02.006</v>
          </cell>
          <cell r="B683" t="str">
            <v>Puerta corrediza 8', aluminio anod.,vidrio bronce</v>
          </cell>
          <cell r="C683" t="str">
            <v>p2</v>
          </cell>
          <cell r="D683">
            <v>1</v>
          </cell>
          <cell r="E683">
            <v>95</v>
          </cell>
          <cell r="F683">
            <v>95</v>
          </cell>
        </row>
        <row r="684">
          <cell r="A684" t="str">
            <v>VP02.007</v>
          </cell>
          <cell r="B684" t="str">
            <v>Puerta corrediza 8', aluminio bronce,vidrio claro</v>
          </cell>
          <cell r="C684" t="str">
            <v>p2</v>
          </cell>
          <cell r="D684">
            <v>1</v>
          </cell>
          <cell r="E684">
            <v>97</v>
          </cell>
          <cell r="F684">
            <v>97</v>
          </cell>
        </row>
        <row r="685">
          <cell r="A685" t="str">
            <v>VP02.008</v>
          </cell>
          <cell r="B685" t="str">
            <v>Puerta corrediza 8', aluminio bronce,vidrio bronce</v>
          </cell>
          <cell r="C685" t="str">
            <v>p2</v>
          </cell>
          <cell r="D685">
            <v>1</v>
          </cell>
          <cell r="E685">
            <v>101</v>
          </cell>
          <cell r="F685">
            <v>101</v>
          </cell>
        </row>
        <row r="686">
          <cell r="A686" t="str">
            <v>VP02.009</v>
          </cell>
          <cell r="B686" t="str">
            <v>Puerta comerc. 1 hoja, 1 m., aluminio anod.,v. claro</v>
          </cell>
          <cell r="C686" t="str">
            <v>u</v>
          </cell>
          <cell r="D686">
            <v>1</v>
          </cell>
          <cell r="E686">
            <v>6200</v>
          </cell>
          <cell r="F686">
            <v>6200</v>
          </cell>
        </row>
        <row r="687">
          <cell r="A687" t="str">
            <v>VP02.010</v>
          </cell>
          <cell r="B687" t="str">
            <v>Puerta comerc. 1 hoja, 1 m., aluminio anod.,v. bronce</v>
          </cell>
          <cell r="C687" t="str">
            <v>u</v>
          </cell>
          <cell r="D687">
            <v>1</v>
          </cell>
          <cell r="E687">
            <v>6300</v>
          </cell>
          <cell r="F687">
            <v>6300</v>
          </cell>
        </row>
        <row r="688">
          <cell r="A688" t="str">
            <v>VP02.011</v>
          </cell>
          <cell r="B688" t="str">
            <v>Puerta comerc. 1 hoja, 1 m., aluminio bronce,v. claro</v>
          </cell>
          <cell r="C688" t="str">
            <v>u</v>
          </cell>
          <cell r="D688">
            <v>1</v>
          </cell>
          <cell r="E688">
            <v>6550</v>
          </cell>
          <cell r="F688">
            <v>6550</v>
          </cell>
        </row>
        <row r="689">
          <cell r="A689" t="str">
            <v>VP02.012</v>
          </cell>
          <cell r="B689" t="str">
            <v>Puerta comerc. 1 hoja, 1 m., aluminio bronce,v. bronce</v>
          </cell>
          <cell r="C689" t="str">
            <v>u</v>
          </cell>
          <cell r="D689">
            <v>1</v>
          </cell>
          <cell r="E689">
            <v>6650</v>
          </cell>
          <cell r="F689">
            <v>6650</v>
          </cell>
        </row>
        <row r="690">
          <cell r="A690" t="str">
            <v>VP02.013</v>
          </cell>
          <cell r="B690" t="str">
            <v>Puerta comerc. 1 hoja, 1 m., aluminio natural,v. claro</v>
          </cell>
          <cell r="C690" t="str">
            <v>u</v>
          </cell>
          <cell r="D690">
            <v>1</v>
          </cell>
          <cell r="E690">
            <v>5850</v>
          </cell>
          <cell r="F690">
            <v>5850</v>
          </cell>
        </row>
        <row r="691">
          <cell r="A691" t="str">
            <v>VP02.014</v>
          </cell>
          <cell r="B691" t="str">
            <v>Puerta comerc. 2 hojas, 2 m., aluminio anod.,v. claro</v>
          </cell>
          <cell r="C691" t="str">
            <v>u</v>
          </cell>
          <cell r="D691">
            <v>1</v>
          </cell>
          <cell r="E691">
            <v>10100</v>
          </cell>
          <cell r="F691">
            <v>10100</v>
          </cell>
        </row>
        <row r="692">
          <cell r="A692" t="str">
            <v>VP02.015</v>
          </cell>
          <cell r="B692" t="str">
            <v>Puerta comerc. 2 hojas, 2 m., aluminio anod.,v. bronce</v>
          </cell>
          <cell r="C692" t="str">
            <v>u</v>
          </cell>
          <cell r="D692">
            <v>1</v>
          </cell>
          <cell r="E692">
            <v>10300</v>
          </cell>
          <cell r="F692">
            <v>10300</v>
          </cell>
        </row>
        <row r="693">
          <cell r="A693" t="str">
            <v>VP02.016</v>
          </cell>
          <cell r="B693" t="str">
            <v>Puerta comerc. 2 hojas, 2 m., aluminio bronce,v. claro</v>
          </cell>
          <cell r="C693" t="str">
            <v>u</v>
          </cell>
          <cell r="D693">
            <v>1</v>
          </cell>
          <cell r="E693">
            <v>10600</v>
          </cell>
          <cell r="F693">
            <v>10600</v>
          </cell>
        </row>
        <row r="694">
          <cell r="A694" t="str">
            <v>VP02.017</v>
          </cell>
          <cell r="B694" t="str">
            <v>Puerta comerc. 2 hojas, 2 m., aluminio bronce,v. bronce</v>
          </cell>
          <cell r="C694" t="str">
            <v>u</v>
          </cell>
          <cell r="D694">
            <v>1</v>
          </cell>
          <cell r="E694">
            <v>10800</v>
          </cell>
          <cell r="F694">
            <v>10800</v>
          </cell>
        </row>
        <row r="695">
          <cell r="A695" t="str">
            <v>VP02.018</v>
          </cell>
          <cell r="B695" t="str">
            <v>Puerta comerc. 2 hojas, 2 m., aluminio natural,v. claro</v>
          </cell>
          <cell r="C695" t="str">
            <v>u</v>
          </cell>
          <cell r="D695">
            <v>1</v>
          </cell>
          <cell r="E695">
            <v>9650</v>
          </cell>
          <cell r="F695">
            <v>9650</v>
          </cell>
        </row>
        <row r="696">
          <cell r="A696" t="str">
            <v>VP03.001</v>
          </cell>
          <cell r="B696" t="str">
            <v>Celosías de vidrio natural</v>
          </cell>
          <cell r="C696" t="str">
            <v>u</v>
          </cell>
          <cell r="D696">
            <v>1</v>
          </cell>
          <cell r="E696">
            <v>27.5</v>
          </cell>
          <cell r="F696">
            <v>27.5</v>
          </cell>
        </row>
        <row r="697">
          <cell r="A697" t="str">
            <v>VP03.002</v>
          </cell>
          <cell r="B697" t="str">
            <v>Celosías de vidrio bronce</v>
          </cell>
          <cell r="C697" t="str">
            <v>u</v>
          </cell>
          <cell r="D697">
            <v>1</v>
          </cell>
          <cell r="E697">
            <v>34</v>
          </cell>
          <cell r="F697">
            <v>34</v>
          </cell>
        </row>
        <row r="698">
          <cell r="A698" t="str">
            <v>VP03.003</v>
          </cell>
          <cell r="B698" t="str">
            <v>Operador de manigueta color aluminio o bronce</v>
          </cell>
          <cell r="C698" t="str">
            <v>u</v>
          </cell>
          <cell r="D698">
            <v>1</v>
          </cell>
          <cell r="E698">
            <v>31</v>
          </cell>
          <cell r="F698">
            <v>31</v>
          </cell>
        </row>
        <row r="699">
          <cell r="A699" t="str">
            <v>VP03.004</v>
          </cell>
          <cell r="B699" t="str">
            <v>Operador de palanca aluminio natural</v>
          </cell>
          <cell r="C699" t="str">
            <v>u</v>
          </cell>
          <cell r="D699">
            <v>1</v>
          </cell>
          <cell r="E699">
            <v>16</v>
          </cell>
          <cell r="F699">
            <v>16</v>
          </cell>
        </row>
        <row r="700">
          <cell r="A700" t="str">
            <v>VP03.005</v>
          </cell>
          <cell r="B700" t="str">
            <v>Acarreo normal</v>
          </cell>
          <cell r="C700" t="str">
            <v>%</v>
          </cell>
          <cell r="D700">
            <v>1</v>
          </cell>
          <cell r="E700">
            <v>2</v>
          </cell>
          <cell r="F700">
            <v>2</v>
          </cell>
        </row>
        <row r="701">
          <cell r="A701" t="str">
            <v>VP03.006</v>
          </cell>
          <cell r="B701" t="str">
            <v>Acarreo mínimo</v>
          </cell>
          <cell r="C701" t="str">
            <v>vje</v>
          </cell>
          <cell r="D701">
            <v>1</v>
          </cell>
          <cell r="E701">
            <v>50</v>
          </cell>
          <cell r="F701">
            <v>50</v>
          </cell>
        </row>
        <row r="702">
          <cell r="A702" t="str">
            <v>VP03.007</v>
          </cell>
          <cell r="B702" t="str">
            <v>Instalación altura normal</v>
          </cell>
          <cell r="C702" t="str">
            <v>p2</v>
          </cell>
          <cell r="D702">
            <v>1</v>
          </cell>
          <cell r="E702">
            <v>2.5</v>
          </cell>
          <cell r="F702">
            <v>2.5</v>
          </cell>
        </row>
        <row r="703">
          <cell r="A703" t="str">
            <v>VP03.008</v>
          </cell>
          <cell r="B703" t="str">
            <v>Instalación altura mayor de lo normal, se requiere escalera o andamio</v>
          </cell>
          <cell r="C703" t="str">
            <v>p2</v>
          </cell>
          <cell r="D703">
            <v>1</v>
          </cell>
          <cell r="E703">
            <v>2.5</v>
          </cell>
          <cell r="F703">
            <v>2.5</v>
          </cell>
        </row>
        <row r="704">
          <cell r="A704" t="str">
            <v>VP03.009</v>
          </cell>
          <cell r="B704" t="str">
            <v>Rejas por ventanas diseño sencillo</v>
          </cell>
          <cell r="C704" t="str">
            <v>pc</v>
          </cell>
          <cell r="D704">
            <v>1</v>
          </cell>
          <cell r="E704">
            <v>45</v>
          </cell>
          <cell r="F704">
            <v>45</v>
          </cell>
        </row>
        <row r="705">
          <cell r="A705" t="str">
            <v>VP03.010</v>
          </cell>
          <cell r="B705" t="str">
            <v>Silicone en tubo</v>
          </cell>
          <cell r="C705" t="str">
            <v>u</v>
          </cell>
          <cell r="D705">
            <v>1</v>
          </cell>
          <cell r="E705">
            <v>53</v>
          </cell>
          <cell r="F705">
            <v>53</v>
          </cell>
        </row>
        <row r="706">
          <cell r="A706" t="str">
            <v>VP03.011</v>
          </cell>
          <cell r="B706" t="str">
            <v>Masilla blanca "Relly-on", tubo</v>
          </cell>
          <cell r="C706" t="str">
            <v>u</v>
          </cell>
          <cell r="D706">
            <v>1</v>
          </cell>
          <cell r="E706">
            <v>23</v>
          </cell>
          <cell r="F706">
            <v>23</v>
          </cell>
        </row>
        <row r="707">
          <cell r="A707" t="str">
            <v>YS</v>
          </cell>
          <cell r="B707" t="str">
            <v>YESO Y PLAFONES (TODO COSTO)</v>
          </cell>
          <cell r="D707" t="str">
            <v/>
          </cell>
          <cell r="F707" t="str">
            <v/>
          </cell>
        </row>
        <row r="708">
          <cell r="A708" t="str">
            <v>YS01.001</v>
          </cell>
          <cell r="B708" t="str">
            <v>Cornisa</v>
          </cell>
          <cell r="C708" t="str">
            <v>m</v>
          </cell>
          <cell r="D708">
            <v>1</v>
          </cell>
          <cell r="E708">
            <v>80</v>
          </cell>
          <cell r="F708">
            <v>80</v>
          </cell>
        </row>
        <row r="709">
          <cell r="A709" t="str">
            <v>YS02.001</v>
          </cell>
          <cell r="B709" t="str">
            <v>Plafón (directo sobre la losa vaciada)</v>
          </cell>
          <cell r="C709" t="str">
            <v>m2</v>
          </cell>
          <cell r="D709">
            <v>1</v>
          </cell>
          <cell r="E709">
            <v>80</v>
          </cell>
          <cell r="F709">
            <v>80</v>
          </cell>
        </row>
        <row r="710">
          <cell r="A710" t="str">
            <v>YS02.002</v>
          </cell>
          <cell r="B710" t="str">
            <v>Plafón en láminas</v>
          </cell>
          <cell r="C710" t="str">
            <v>m2</v>
          </cell>
          <cell r="D710">
            <v>1</v>
          </cell>
          <cell r="E710">
            <v>280</v>
          </cell>
          <cell r="F710">
            <v>280</v>
          </cell>
        </row>
        <row r="711">
          <cell r="A711" t="str">
            <v>YS02.003</v>
          </cell>
          <cell r="B711" t="str">
            <v>Plafón Sheet Rock - Instalado</v>
          </cell>
          <cell r="C711" t="str">
            <v>m2</v>
          </cell>
          <cell r="D711">
            <v>1.08</v>
          </cell>
          <cell r="E711">
            <v>450</v>
          </cell>
          <cell r="F711">
            <v>486</v>
          </cell>
        </row>
        <row r="712">
          <cell r="A712" t="str">
            <v>YS03.001</v>
          </cell>
          <cell r="B712" t="str">
            <v>Rosetas</v>
          </cell>
          <cell r="C712" t="str">
            <v>u</v>
          </cell>
          <cell r="D712">
            <v>1</v>
          </cell>
          <cell r="E712">
            <v>100</v>
          </cell>
          <cell r="F712">
            <v>100</v>
          </cell>
        </row>
        <row r="716">
          <cell r="A716" t="str">
            <v>MO</v>
          </cell>
          <cell r="B716" t="str">
            <v xml:space="preserve">MANO DE OBRA </v>
          </cell>
          <cell r="D716" t="str">
            <v/>
          </cell>
          <cell r="F716" t="str">
            <v/>
          </cell>
        </row>
        <row r="717">
          <cell r="A717" t="str">
            <v>MO01-30.</v>
          </cell>
          <cell r="B717" t="str">
            <v>Albañileria</v>
          </cell>
          <cell r="D717" t="str">
            <v/>
          </cell>
          <cell r="F717" t="str">
            <v/>
          </cell>
        </row>
        <row r="718">
          <cell r="A718" t="str">
            <v>MO01.</v>
          </cell>
          <cell r="B718" t="str">
            <v>Colocacion de Bloques</v>
          </cell>
          <cell r="D718" t="str">
            <v/>
          </cell>
          <cell r="F718" t="str">
            <v/>
          </cell>
        </row>
        <row r="719">
          <cell r="A719" t="str">
            <v>MO01.001</v>
          </cell>
          <cell r="B719" t="str">
            <v>Colocación Bloques de 4"x8"x16"</v>
          </cell>
          <cell r="C719" t="str">
            <v>u</v>
          </cell>
          <cell r="D719">
            <v>1</v>
          </cell>
          <cell r="E719">
            <v>4.28</v>
          </cell>
          <cell r="F719">
            <v>4.28</v>
          </cell>
        </row>
        <row r="720">
          <cell r="A720" t="str">
            <v>MO01.002</v>
          </cell>
          <cell r="B720" t="str">
            <v>Colocación Bloques de 6"x8"x16"</v>
          </cell>
          <cell r="C720" t="str">
            <v>u</v>
          </cell>
          <cell r="D720">
            <v>1</v>
          </cell>
          <cell r="E720">
            <v>3.57</v>
          </cell>
          <cell r="F720">
            <v>3.57</v>
          </cell>
        </row>
        <row r="721">
          <cell r="A721" t="str">
            <v>MO01.004</v>
          </cell>
          <cell r="B721" t="str">
            <v>Colocación Bloques de 8"x8"x16"</v>
          </cell>
          <cell r="C721" t="str">
            <v>u</v>
          </cell>
          <cell r="D721">
            <v>1</v>
          </cell>
          <cell r="E721">
            <v>3.96</v>
          </cell>
          <cell r="F721">
            <v>3.96</v>
          </cell>
        </row>
        <row r="722">
          <cell r="A722" t="str">
            <v>MO01.008</v>
          </cell>
          <cell r="B722" t="str">
            <v>Colocación Bloques de Cristal</v>
          </cell>
          <cell r="C722" t="str">
            <v>u</v>
          </cell>
          <cell r="D722">
            <v>1</v>
          </cell>
          <cell r="E722">
            <v>21.75</v>
          </cell>
          <cell r="F722">
            <v>21.75</v>
          </cell>
        </row>
        <row r="723">
          <cell r="A723" t="str">
            <v>MO02.</v>
          </cell>
          <cell r="B723" t="str">
            <v>Empañetes, Terminación de Paredes y Plafones</v>
          </cell>
          <cell r="D723" t="str">
            <v/>
          </cell>
          <cell r="F723" t="str">
            <v/>
          </cell>
        </row>
        <row r="724">
          <cell r="A724" t="str">
            <v>MO02.001</v>
          </cell>
          <cell r="B724" t="str">
            <v>Fraguache con Escoba</v>
          </cell>
          <cell r="C724" t="str">
            <v>m2</v>
          </cell>
          <cell r="D724">
            <v>1</v>
          </cell>
          <cell r="E724">
            <v>4.13</v>
          </cell>
          <cell r="F724">
            <v>4.13</v>
          </cell>
        </row>
        <row r="725">
          <cell r="A725" t="str">
            <v>MO02.002</v>
          </cell>
          <cell r="B725" t="str">
            <v>Careteo con Llana</v>
          </cell>
          <cell r="C725" t="str">
            <v>m2</v>
          </cell>
          <cell r="D725">
            <v>1</v>
          </cell>
          <cell r="E725">
            <v>7</v>
          </cell>
          <cell r="F725">
            <v>7</v>
          </cell>
        </row>
        <row r="726">
          <cell r="A726" t="str">
            <v>MO02.010</v>
          </cell>
          <cell r="B726" t="str">
            <v>Empañete en Interior, en Paredes, Maestrado y a Plomo</v>
          </cell>
          <cell r="C726" t="str">
            <v>m2</v>
          </cell>
          <cell r="D726">
            <v>1</v>
          </cell>
          <cell r="E726">
            <v>19.11</v>
          </cell>
          <cell r="F726">
            <v>19.11</v>
          </cell>
        </row>
        <row r="727">
          <cell r="A727" t="str">
            <v>MO02.011</v>
          </cell>
          <cell r="B727" t="str">
            <v>Empañete Exterior, Maestrado y a Plomo (Sin Andamios)</v>
          </cell>
          <cell r="C727" t="str">
            <v>m2</v>
          </cell>
          <cell r="D727">
            <v>1</v>
          </cell>
          <cell r="E727">
            <v>34.549999999999997</v>
          </cell>
          <cell r="F727">
            <v>34.549999999999997</v>
          </cell>
        </row>
        <row r="728">
          <cell r="A728" t="str">
            <v>MO02.012</v>
          </cell>
          <cell r="B728" t="str">
            <v>Empañete en Techos y Vigas</v>
          </cell>
          <cell r="C728" t="str">
            <v>m2</v>
          </cell>
          <cell r="D728">
            <v>1</v>
          </cell>
          <cell r="E728">
            <v>38</v>
          </cell>
          <cell r="F728">
            <v>38</v>
          </cell>
        </row>
        <row r="729">
          <cell r="A729" t="str">
            <v>MO02.013</v>
          </cell>
          <cell r="B729" t="str">
            <v>Empañete en Columnas Aisladas desde 20 cms. de Ancho en Adelate</v>
          </cell>
          <cell r="C729" t="str">
            <v>m2</v>
          </cell>
          <cell r="D729">
            <v>1</v>
          </cell>
          <cell r="E729">
            <v>38.29</v>
          </cell>
          <cell r="F729">
            <v>38.29</v>
          </cell>
        </row>
        <row r="730">
          <cell r="A730" t="str">
            <v>MO02.014</v>
          </cell>
          <cell r="B730" t="str">
            <v>Empañete en Techos, Maestrado y a nivel, 2 cms. minimo</v>
          </cell>
          <cell r="C730" t="str">
            <v>m2</v>
          </cell>
          <cell r="D730">
            <v>1</v>
          </cell>
          <cell r="E730">
            <v>53.42</v>
          </cell>
          <cell r="F730">
            <v>53.42</v>
          </cell>
        </row>
        <row r="731">
          <cell r="A731" t="str">
            <v>MO02.024</v>
          </cell>
          <cell r="B731" t="str">
            <v>Cantos en Vigas, Columnas, Antepechos y Mochetas</v>
          </cell>
          <cell r="C731" t="str">
            <v>m</v>
          </cell>
          <cell r="D731">
            <v>1</v>
          </cell>
          <cell r="E731">
            <v>12.83</v>
          </cell>
          <cell r="F731">
            <v>12.83</v>
          </cell>
        </row>
        <row r="732">
          <cell r="A732" t="str">
            <v>MO02.026</v>
          </cell>
          <cell r="B732" t="str">
            <v>Goteros Colgantes</v>
          </cell>
          <cell r="C732" t="str">
            <v>m</v>
          </cell>
          <cell r="D732">
            <v>1</v>
          </cell>
          <cell r="E732">
            <v>29.62</v>
          </cell>
          <cell r="F732">
            <v>29.62</v>
          </cell>
        </row>
        <row r="733">
          <cell r="A733" t="str">
            <v>MO03.</v>
          </cell>
          <cell r="B733" t="str">
            <v>Terminacion de Techos e Impermeabilización</v>
          </cell>
          <cell r="D733" t="str">
            <v/>
          </cell>
          <cell r="F733" t="str">
            <v/>
          </cell>
        </row>
        <row r="734">
          <cell r="A734" t="str">
            <v>MO03.001</v>
          </cell>
          <cell r="B734" t="str">
            <v>Zabaleta en Techos</v>
          </cell>
          <cell r="C734" t="str">
            <v>m</v>
          </cell>
          <cell r="D734">
            <v>1</v>
          </cell>
          <cell r="E734">
            <v>13.33</v>
          </cell>
          <cell r="F734">
            <v>13.33</v>
          </cell>
        </row>
        <row r="735">
          <cell r="A735" t="str">
            <v>MO03.003</v>
          </cell>
          <cell r="B735" t="str">
            <v>Fino Techo Horizontal, sin Incluir Subida de Materiales</v>
          </cell>
          <cell r="C735" t="str">
            <v>m2</v>
          </cell>
          <cell r="D735">
            <v>1</v>
          </cell>
          <cell r="E735">
            <v>25</v>
          </cell>
          <cell r="F735">
            <v>25</v>
          </cell>
        </row>
        <row r="736">
          <cell r="A736" t="str">
            <v>MO03.004</v>
          </cell>
          <cell r="B736" t="str">
            <v>Fino Techo Inclinado, sin Incluir Subida de Materiales</v>
          </cell>
          <cell r="C736" t="str">
            <v>m2</v>
          </cell>
          <cell r="D736">
            <v>1</v>
          </cell>
          <cell r="E736">
            <v>15.38</v>
          </cell>
          <cell r="F736">
            <v>15.38</v>
          </cell>
        </row>
        <row r="737">
          <cell r="A737" t="str">
            <v>MO03.005</v>
          </cell>
          <cell r="B737" t="str">
            <v>Fino Techo Tipo Bermuda, Cantos, sin Incluir Subida de Materiales</v>
          </cell>
          <cell r="C737" t="str">
            <v>m2</v>
          </cell>
          <cell r="D737">
            <v>1</v>
          </cell>
          <cell r="E737">
            <v>58.46</v>
          </cell>
          <cell r="F737">
            <v>58.46</v>
          </cell>
        </row>
        <row r="738">
          <cell r="A738" t="str">
            <v>MO04.</v>
          </cell>
          <cell r="B738" t="str">
            <v>Construcción  de Pisos y Colocación de Zocalos</v>
          </cell>
          <cell r="D738" t="str">
            <v/>
          </cell>
          <cell r="F738" t="str">
            <v/>
          </cell>
        </row>
        <row r="739">
          <cell r="A739" t="str">
            <v>MO04.004</v>
          </cell>
          <cell r="B739" t="str">
            <v>Piso horm.  frotado con espesor de 10 cms</v>
          </cell>
          <cell r="C739" t="str">
            <v>m2</v>
          </cell>
          <cell r="D739">
            <v>1</v>
          </cell>
          <cell r="E739">
            <v>27.5</v>
          </cell>
          <cell r="F739">
            <v>27.5</v>
          </cell>
        </row>
        <row r="740">
          <cell r="A740" t="str">
            <v>MO04.006</v>
          </cell>
          <cell r="B740" t="str">
            <v>Piso horm.  pulido marcado a violín, con espesor de 10 cms</v>
          </cell>
          <cell r="C740" t="str">
            <v>m2</v>
          </cell>
          <cell r="D740">
            <v>1</v>
          </cell>
          <cell r="E740">
            <v>38.82</v>
          </cell>
          <cell r="F740">
            <v>38.82</v>
          </cell>
        </row>
        <row r="741">
          <cell r="A741" t="str">
            <v>MO04.014</v>
          </cell>
          <cell r="B741" t="str">
            <v>Colcoc. Piso mosaico de granito 30x30 cms</v>
          </cell>
          <cell r="C741" t="str">
            <v>m2</v>
          </cell>
          <cell r="D741">
            <v>1</v>
          </cell>
          <cell r="E741">
            <v>45</v>
          </cell>
          <cell r="F741">
            <v>45</v>
          </cell>
        </row>
        <row r="742">
          <cell r="A742" t="str">
            <v>MO04.020</v>
          </cell>
          <cell r="B742" t="str">
            <v>Coloc. Vibrazo 30x30 cms</v>
          </cell>
          <cell r="C742" t="str">
            <v>m2</v>
          </cell>
          <cell r="D742">
            <v>1</v>
          </cell>
          <cell r="E742">
            <v>45</v>
          </cell>
          <cell r="F742">
            <v>45</v>
          </cell>
        </row>
        <row r="743">
          <cell r="A743" t="str">
            <v>MO04.023</v>
          </cell>
          <cell r="B743" t="str">
            <v>Coloc. Pisos de Madera</v>
          </cell>
          <cell r="C743" t="str">
            <v>m2</v>
          </cell>
          <cell r="D743">
            <v>1</v>
          </cell>
          <cell r="E743">
            <v>73.13</v>
          </cell>
          <cell r="F743">
            <v>73.13</v>
          </cell>
        </row>
        <row r="744">
          <cell r="A744" t="str">
            <v>MO04.027</v>
          </cell>
          <cell r="B744" t="str">
            <v>Piso de Losetas Cerámica Importada 15x15 -20x20 cms, más Base y Nivel</v>
          </cell>
          <cell r="C744" t="str">
            <v>m2</v>
          </cell>
          <cell r="D744">
            <v>1</v>
          </cell>
          <cell r="E744">
            <v>91.58</v>
          </cell>
          <cell r="F744">
            <v>91.58</v>
          </cell>
        </row>
        <row r="745">
          <cell r="A745" t="str">
            <v>MO04.028</v>
          </cell>
          <cell r="B745" t="str">
            <v>Piso de Losetas Cerámica Criolla 15x15 -20x20 cms, sin Base y Nivel</v>
          </cell>
          <cell r="C745" t="str">
            <v>m2</v>
          </cell>
          <cell r="D745">
            <v>1</v>
          </cell>
          <cell r="E745">
            <v>72.5</v>
          </cell>
          <cell r="F745">
            <v>72.5</v>
          </cell>
        </row>
        <row r="746">
          <cell r="A746" t="str">
            <v>MO04.029</v>
          </cell>
          <cell r="B746" t="str">
            <v>Piso de Losetas Cerámica Criolla 15x15 -20x20 cms, más Base y Nivel</v>
          </cell>
          <cell r="C746" t="str">
            <v>m2</v>
          </cell>
          <cell r="D746">
            <v>1</v>
          </cell>
          <cell r="E746">
            <v>87</v>
          </cell>
          <cell r="F746">
            <v>87</v>
          </cell>
        </row>
        <row r="747">
          <cell r="A747" t="str">
            <v>MO04.036</v>
          </cell>
          <cell r="B747" t="str">
            <v>Colocación de Zócalos Corrientes</v>
          </cell>
          <cell r="C747" t="str">
            <v>m</v>
          </cell>
          <cell r="D747">
            <v>1</v>
          </cell>
          <cell r="E747">
            <v>19.77</v>
          </cell>
          <cell r="F747">
            <v>19.77</v>
          </cell>
        </row>
        <row r="748">
          <cell r="A748" t="str">
            <v>MO04.037</v>
          </cell>
          <cell r="B748" t="str">
            <v>Colocación de Zócalos Corrientes para Escaleras</v>
          </cell>
          <cell r="C748" t="str">
            <v>m</v>
          </cell>
          <cell r="D748">
            <v>1</v>
          </cell>
          <cell r="E748">
            <v>33.46</v>
          </cell>
          <cell r="F748">
            <v>33.46</v>
          </cell>
        </row>
        <row r="749">
          <cell r="A749" t="str">
            <v>MO04.042</v>
          </cell>
          <cell r="B749" t="str">
            <v>Quicios y Entre Puertas</v>
          </cell>
          <cell r="C749" t="str">
            <v>m</v>
          </cell>
          <cell r="D749">
            <v>1</v>
          </cell>
          <cell r="E749">
            <v>32.83</v>
          </cell>
          <cell r="F749">
            <v>32.83</v>
          </cell>
        </row>
        <row r="750">
          <cell r="A750" t="str">
            <v>MO05.</v>
          </cell>
          <cell r="B750" t="str">
            <v>Escalones</v>
          </cell>
        </row>
        <row r="751">
          <cell r="A751" t="str">
            <v>MO05.001</v>
          </cell>
          <cell r="B751" t="str">
            <v>Confección de Escalones Revestidos de Mezcla</v>
          </cell>
          <cell r="C751" t="str">
            <v>m</v>
          </cell>
          <cell r="D751">
            <v>1</v>
          </cell>
          <cell r="E751">
            <v>48.13</v>
          </cell>
          <cell r="F751">
            <v>48.13</v>
          </cell>
        </row>
        <row r="752">
          <cell r="A752" t="str">
            <v>MO05.002</v>
          </cell>
          <cell r="B752" t="str">
            <v>Terminación de Escalones de Cemento</v>
          </cell>
          <cell r="C752" t="str">
            <v>m</v>
          </cell>
          <cell r="D752">
            <v>1</v>
          </cell>
          <cell r="E752">
            <v>28.52</v>
          </cell>
          <cell r="F752">
            <v>28.52</v>
          </cell>
        </row>
        <row r="753">
          <cell r="A753" t="str">
            <v>MO05.003</v>
          </cell>
          <cell r="B753" t="str">
            <v>Montura Escalones en Escaleras (Huellas y Contra Huellas)</v>
          </cell>
          <cell r="C753" t="str">
            <v>m</v>
          </cell>
          <cell r="D753">
            <v>1</v>
          </cell>
          <cell r="E753">
            <v>54.38</v>
          </cell>
          <cell r="F753">
            <v>54.38</v>
          </cell>
        </row>
        <row r="754">
          <cell r="A754" t="str">
            <v>MO05.004</v>
          </cell>
          <cell r="B754" t="str">
            <v>Revestimiento Escalones en mosaicos</v>
          </cell>
          <cell r="C754" t="str">
            <v>m</v>
          </cell>
          <cell r="D754">
            <v>1</v>
          </cell>
          <cell r="E754">
            <v>45.79</v>
          </cell>
          <cell r="F754">
            <v>45.79</v>
          </cell>
        </row>
        <row r="755">
          <cell r="A755" t="str">
            <v>MO05.005</v>
          </cell>
          <cell r="B755" t="str">
            <v>Montura de escalones en accesos de granito</v>
          </cell>
          <cell r="C755" t="str">
            <v>m</v>
          </cell>
          <cell r="D755">
            <v>1</v>
          </cell>
          <cell r="E755">
            <v>62.14</v>
          </cell>
          <cell r="F755">
            <v>62.14</v>
          </cell>
        </row>
        <row r="756">
          <cell r="A756" t="str">
            <v>MO05.006</v>
          </cell>
          <cell r="B756" t="str">
            <v>Escalones revestido cerámica criolla, incluyendo huella y c. h. y vuelo</v>
          </cell>
          <cell r="C756" t="str">
            <v>m</v>
          </cell>
          <cell r="D756">
            <v>1</v>
          </cell>
          <cell r="E756">
            <v>88.78</v>
          </cell>
          <cell r="F756">
            <v>88.78</v>
          </cell>
        </row>
        <row r="757">
          <cell r="A757" t="str">
            <v>MO05.007</v>
          </cell>
          <cell r="B757" t="str">
            <v>Escalones revestido cerámica importada, incluyendo huella y c. h. y vuelo</v>
          </cell>
          <cell r="C757" t="str">
            <v>m</v>
          </cell>
          <cell r="D757">
            <v>1</v>
          </cell>
          <cell r="E757">
            <v>108.75</v>
          </cell>
          <cell r="F757">
            <v>108.75</v>
          </cell>
        </row>
        <row r="758">
          <cell r="A758" t="str">
            <v>MO05.008</v>
          </cell>
          <cell r="B758" t="str">
            <v>Confección escalones y revestimiento de ladrillos</v>
          </cell>
          <cell r="C758" t="str">
            <v>m</v>
          </cell>
          <cell r="D758">
            <v>1</v>
          </cell>
          <cell r="E758">
            <v>111.54</v>
          </cell>
          <cell r="F758">
            <v>111.54</v>
          </cell>
        </row>
        <row r="759">
          <cell r="A759" t="str">
            <v>MO05.009</v>
          </cell>
          <cell r="B759" t="str">
            <v>Revestimiento de escalones en ladrillos</v>
          </cell>
          <cell r="C759" t="str">
            <v>m</v>
          </cell>
          <cell r="D759">
            <v>1</v>
          </cell>
          <cell r="E759">
            <v>91.58</v>
          </cell>
          <cell r="F759">
            <v>91.58</v>
          </cell>
        </row>
        <row r="760">
          <cell r="A760" t="str">
            <v>MO06.</v>
          </cell>
          <cell r="B760" t="str">
            <v>Revestimiento de Paredes de Baños</v>
          </cell>
          <cell r="D760" t="str">
            <v/>
          </cell>
          <cell r="F760" t="str">
            <v/>
          </cell>
        </row>
        <row r="761">
          <cell r="A761" t="str">
            <v>MO06.007</v>
          </cell>
          <cell r="B761" t="str">
            <v>Bañera revestida de azulejos, altura 30 cms, hasta 1.50 m. de largo</v>
          </cell>
          <cell r="C761" t="str">
            <v>u</v>
          </cell>
          <cell r="D761">
            <v>1</v>
          </cell>
          <cell r="E761">
            <v>580</v>
          </cell>
          <cell r="F761">
            <v>580</v>
          </cell>
        </row>
        <row r="762">
          <cell r="A762" t="str">
            <v>MO06.008</v>
          </cell>
          <cell r="B762" t="str">
            <v>Bañera revestida de azulejos, altura 30 cms, 1.50 - 1.80 m de largo</v>
          </cell>
          <cell r="C762" t="str">
            <v>u</v>
          </cell>
          <cell r="D762">
            <v>1</v>
          </cell>
          <cell r="E762">
            <v>669.23</v>
          </cell>
          <cell r="F762">
            <v>669.23</v>
          </cell>
        </row>
        <row r="763">
          <cell r="A763" t="str">
            <v>MO06.014</v>
          </cell>
          <cell r="B763" t="str">
            <v>Mochetas de cerámica importada</v>
          </cell>
          <cell r="C763" t="str">
            <v>m</v>
          </cell>
          <cell r="D763">
            <v>1</v>
          </cell>
          <cell r="E763">
            <v>66.92</v>
          </cell>
          <cell r="F763">
            <v>66.92</v>
          </cell>
        </row>
        <row r="764">
          <cell r="A764" t="str">
            <v>MO06.015</v>
          </cell>
          <cell r="B764" t="str">
            <v>Coloc en paredes de losetas de cerámica criolla de 15x15 - 20x20 cms</v>
          </cell>
          <cell r="C764" t="str">
            <v>m</v>
          </cell>
          <cell r="D764">
            <v>1</v>
          </cell>
          <cell r="E764">
            <v>82.86</v>
          </cell>
          <cell r="F764">
            <v>82.86</v>
          </cell>
        </row>
        <row r="765">
          <cell r="A765" t="str">
            <v>MO06.016</v>
          </cell>
          <cell r="B765" t="str">
            <v>Coloc en paredes de losetas de cerámica importada de 15x15 - 20x20 cms</v>
          </cell>
          <cell r="C765" t="str">
            <v>m2</v>
          </cell>
          <cell r="D765">
            <v>1</v>
          </cell>
          <cell r="E765">
            <v>91.58</v>
          </cell>
          <cell r="F765">
            <v>91.58</v>
          </cell>
        </row>
        <row r="766">
          <cell r="A766" t="str">
            <v>MO06.019</v>
          </cell>
          <cell r="B766" t="str">
            <v>Hechura de base para baño</v>
          </cell>
          <cell r="C766" t="str">
            <v>u</v>
          </cell>
          <cell r="D766">
            <v>1</v>
          </cell>
          <cell r="E766">
            <v>72.5</v>
          </cell>
          <cell r="F766">
            <v>72.5</v>
          </cell>
        </row>
        <row r="767">
          <cell r="A767" t="str">
            <v>MO06.020</v>
          </cell>
          <cell r="B767" t="str">
            <v>Hechura de meseta de baño</v>
          </cell>
          <cell r="C767" t="str">
            <v>u</v>
          </cell>
          <cell r="D767">
            <v>1</v>
          </cell>
          <cell r="E767">
            <v>189.13</v>
          </cell>
          <cell r="F767">
            <v>189.13</v>
          </cell>
        </row>
        <row r="768">
          <cell r="A768" t="str">
            <v>MO06.025</v>
          </cell>
          <cell r="B768" t="str">
            <v>Preparación superficie para colocar pisos</v>
          </cell>
          <cell r="C768" t="str">
            <v>m2</v>
          </cell>
          <cell r="D768">
            <v>1</v>
          </cell>
          <cell r="E768">
            <v>9.89</v>
          </cell>
          <cell r="F768">
            <v>9.89</v>
          </cell>
        </row>
        <row r="769">
          <cell r="A769" t="str">
            <v>MO07.</v>
          </cell>
          <cell r="B769" t="str">
            <v>Instalación Accesorios de Baños</v>
          </cell>
          <cell r="D769" t="str">
            <v/>
          </cell>
          <cell r="F769" t="str">
            <v/>
          </cell>
        </row>
        <row r="770">
          <cell r="A770" t="str">
            <v>MO07.004</v>
          </cell>
          <cell r="B770" t="str">
            <v>Montura de botiquin de lujo, empotrado</v>
          </cell>
          <cell r="C770" t="str">
            <v>u</v>
          </cell>
          <cell r="D770">
            <v>1</v>
          </cell>
          <cell r="E770">
            <v>435</v>
          </cell>
          <cell r="F770">
            <v>435</v>
          </cell>
        </row>
        <row r="771">
          <cell r="A771" t="str">
            <v>MO07.005</v>
          </cell>
          <cell r="B771" t="str">
            <v>Montura de accesorios empotrados</v>
          </cell>
          <cell r="C771" t="str">
            <v>u</v>
          </cell>
          <cell r="D771">
            <v>1</v>
          </cell>
          <cell r="E771">
            <v>62.14</v>
          </cell>
          <cell r="F771">
            <v>62.14</v>
          </cell>
        </row>
        <row r="772">
          <cell r="A772" t="str">
            <v>MO07.006</v>
          </cell>
          <cell r="B772" t="str">
            <v>Montura de accesorios atornillados</v>
          </cell>
          <cell r="C772" t="str">
            <v>u</v>
          </cell>
          <cell r="D772">
            <v>1</v>
          </cell>
          <cell r="E772">
            <v>43.5</v>
          </cell>
          <cell r="F772">
            <v>43.5</v>
          </cell>
        </row>
        <row r="773">
          <cell r="A773" t="str">
            <v>MO07.007</v>
          </cell>
          <cell r="B773" t="str">
            <v>Montura de papelera porta servilletas</v>
          </cell>
          <cell r="C773" t="str">
            <v>u</v>
          </cell>
          <cell r="D773">
            <v>1</v>
          </cell>
          <cell r="E773">
            <v>43.5</v>
          </cell>
          <cell r="F773">
            <v>43.5</v>
          </cell>
        </row>
        <row r="774">
          <cell r="A774" t="str">
            <v>MO07.008</v>
          </cell>
          <cell r="B774" t="str">
            <v>Montura de repisas corrientes para baños</v>
          </cell>
          <cell r="C774" t="str">
            <v>u</v>
          </cell>
          <cell r="D774">
            <v>1</v>
          </cell>
          <cell r="E774">
            <v>72.5</v>
          </cell>
          <cell r="F774">
            <v>72.5</v>
          </cell>
        </row>
        <row r="775">
          <cell r="A775" t="str">
            <v>MO10.</v>
          </cell>
          <cell r="B775" t="str">
            <v>Trabajos en marmol</v>
          </cell>
          <cell r="D775" t="str">
            <v/>
          </cell>
          <cell r="F775" t="str">
            <v/>
          </cell>
        </row>
        <row r="776">
          <cell r="A776" t="str">
            <v>MO10.001</v>
          </cell>
          <cell r="B776" t="str">
            <v>Colocació Pisos de mármol</v>
          </cell>
          <cell r="C776" t="str">
            <v>m2</v>
          </cell>
          <cell r="D776">
            <v>1</v>
          </cell>
          <cell r="E776">
            <v>118.42</v>
          </cell>
          <cell r="F776">
            <v>118.42</v>
          </cell>
        </row>
        <row r="777">
          <cell r="A777" t="str">
            <v>MO13.</v>
          </cell>
          <cell r="B777" t="str">
            <v>Lavaderos, Vertederos, Desagues, Registros y Trampas de Grasas</v>
          </cell>
          <cell r="D777" t="str">
            <v/>
          </cell>
          <cell r="F777" t="str">
            <v/>
          </cell>
        </row>
        <row r="778">
          <cell r="A778" t="str">
            <v>MO13.007</v>
          </cell>
          <cell r="B778" t="str">
            <v>Confección de registro de más  de 60 x 60 cms (medida interior)</v>
          </cell>
          <cell r="C778" t="str">
            <v>u</v>
          </cell>
          <cell r="D778">
            <v>1</v>
          </cell>
          <cell r="E778">
            <v>308</v>
          </cell>
          <cell r="F778">
            <v>308</v>
          </cell>
        </row>
        <row r="779">
          <cell r="A779" t="str">
            <v>MO13.008</v>
          </cell>
          <cell r="B779" t="str">
            <v>Confección de trampa de grasa</v>
          </cell>
          <cell r="C779" t="str">
            <v>u</v>
          </cell>
          <cell r="D779">
            <v>1</v>
          </cell>
          <cell r="E779">
            <v>510</v>
          </cell>
          <cell r="F779">
            <v>510</v>
          </cell>
        </row>
        <row r="780">
          <cell r="A780" t="str">
            <v>MO14.</v>
          </cell>
          <cell r="B780" t="str">
            <v>Labores Varias</v>
          </cell>
          <cell r="D780" t="str">
            <v/>
          </cell>
          <cell r="F780" t="str">
            <v/>
          </cell>
        </row>
        <row r="781">
          <cell r="A781" t="str">
            <v>MO14.006</v>
          </cell>
          <cell r="B781" t="str">
            <v>Llenar huecos de bloques, bastones a 0.60m.</v>
          </cell>
          <cell r="C781" t="str">
            <v>u</v>
          </cell>
          <cell r="D781">
            <v>1</v>
          </cell>
          <cell r="E781">
            <v>0.49</v>
          </cell>
          <cell r="F781">
            <v>0.49</v>
          </cell>
        </row>
        <row r="782">
          <cell r="A782" t="str">
            <v>MO14.010</v>
          </cell>
          <cell r="B782" t="str">
            <v>Corte y amarre de varillas en bloques, bastones a 0.60 m.</v>
          </cell>
          <cell r="C782" t="str">
            <v>u</v>
          </cell>
          <cell r="D782">
            <v>1</v>
          </cell>
          <cell r="E782">
            <v>0.25</v>
          </cell>
          <cell r="F782">
            <v>0.25</v>
          </cell>
        </row>
        <row r="783">
          <cell r="A783" t="str">
            <v>MO15.</v>
          </cell>
          <cell r="B783" t="str">
            <v>Subir Materiales por Planta</v>
          </cell>
          <cell r="D783" t="str">
            <v/>
          </cell>
          <cell r="F783" t="str">
            <v/>
          </cell>
        </row>
        <row r="784">
          <cell r="A784" t="str">
            <v>MO15.001</v>
          </cell>
          <cell r="B784" t="str">
            <v>Subir ARENA por meseta un nivel</v>
          </cell>
          <cell r="C784" t="str">
            <v>m3</v>
          </cell>
          <cell r="D784">
            <v>1</v>
          </cell>
          <cell r="E784">
            <v>25.31</v>
          </cell>
          <cell r="F784">
            <v>25.31</v>
          </cell>
        </row>
        <row r="785">
          <cell r="A785" t="str">
            <v>MO15.002</v>
          </cell>
          <cell r="B785" t="str">
            <v>Subir ARENA por polea al 2do. nivel</v>
          </cell>
          <cell r="C785" t="str">
            <v>m3</v>
          </cell>
          <cell r="D785">
            <v>1</v>
          </cell>
          <cell r="E785">
            <v>40.5</v>
          </cell>
          <cell r="F785">
            <v>40.5</v>
          </cell>
        </row>
        <row r="786">
          <cell r="A786" t="str">
            <v>MO15.003</v>
          </cell>
          <cell r="B786" t="str">
            <v>Subir ARENA por polea al 3er. nivel</v>
          </cell>
          <cell r="C786" t="str">
            <v>m3</v>
          </cell>
          <cell r="D786">
            <v>1</v>
          </cell>
          <cell r="E786">
            <v>57.86</v>
          </cell>
          <cell r="F786">
            <v>57.86</v>
          </cell>
        </row>
        <row r="787">
          <cell r="A787" t="str">
            <v>MO15.004</v>
          </cell>
          <cell r="B787" t="str">
            <v>Subir ARENA por polea al 4to. nivel</v>
          </cell>
          <cell r="C787" t="str">
            <v>m3</v>
          </cell>
          <cell r="D787">
            <v>1</v>
          </cell>
          <cell r="E787">
            <v>81</v>
          </cell>
          <cell r="F787">
            <v>81</v>
          </cell>
        </row>
        <row r="788">
          <cell r="A788" t="str">
            <v>MO15.007</v>
          </cell>
          <cell r="B788" t="str">
            <v>Subir GRAVA por meseta un nivel</v>
          </cell>
          <cell r="C788" t="str">
            <v>m3</v>
          </cell>
          <cell r="D788">
            <v>1</v>
          </cell>
          <cell r="E788">
            <v>33.75</v>
          </cell>
          <cell r="F788">
            <v>33.75</v>
          </cell>
        </row>
        <row r="789">
          <cell r="A789" t="str">
            <v>MO15.008</v>
          </cell>
          <cell r="B789" t="str">
            <v>Subir GRAVA por polea al 2do. nivel</v>
          </cell>
          <cell r="C789" t="str">
            <v>m3</v>
          </cell>
          <cell r="D789">
            <v>1</v>
          </cell>
          <cell r="E789">
            <v>50.63</v>
          </cell>
          <cell r="F789">
            <v>50.63</v>
          </cell>
        </row>
        <row r="790">
          <cell r="A790" t="str">
            <v>MO15.009</v>
          </cell>
          <cell r="B790" t="str">
            <v>Subir GRAVA por polea al 3er. nivel</v>
          </cell>
          <cell r="C790" t="str">
            <v>m3</v>
          </cell>
          <cell r="D790">
            <v>1</v>
          </cell>
          <cell r="E790">
            <v>81</v>
          </cell>
          <cell r="F790">
            <v>81</v>
          </cell>
        </row>
        <row r="791">
          <cell r="A791" t="str">
            <v>MO15.010</v>
          </cell>
          <cell r="B791" t="str">
            <v>Subir GRAVA por polea al 4to. nivel</v>
          </cell>
          <cell r="C791" t="str">
            <v>m3</v>
          </cell>
          <cell r="D791">
            <v>1</v>
          </cell>
          <cell r="E791">
            <v>101.25</v>
          </cell>
          <cell r="F791">
            <v>101.25</v>
          </cell>
        </row>
        <row r="792">
          <cell r="A792" t="str">
            <v>MO15.013</v>
          </cell>
          <cell r="B792" t="str">
            <v>Subir cemento gris y blanco, cal y derretido por polea al 2do. nivel</v>
          </cell>
          <cell r="C792" t="str">
            <v>fda</v>
          </cell>
          <cell r="D792">
            <v>1</v>
          </cell>
          <cell r="E792">
            <v>1.69</v>
          </cell>
          <cell r="F792">
            <v>1.69</v>
          </cell>
        </row>
        <row r="793">
          <cell r="A793" t="str">
            <v>MO15.014</v>
          </cell>
          <cell r="B793" t="str">
            <v>Subir cemento gris y blanco, cal y derretido por polea al 3er. nivel</v>
          </cell>
          <cell r="C793" t="str">
            <v>fda</v>
          </cell>
          <cell r="D793">
            <v>2</v>
          </cell>
          <cell r="E793">
            <v>2.7</v>
          </cell>
          <cell r="F793">
            <v>5.4</v>
          </cell>
        </row>
        <row r="794">
          <cell r="A794" t="str">
            <v>MO15.015</v>
          </cell>
          <cell r="B794" t="str">
            <v>Subir cemento gris y blanco, cal y derretido por polea al 4to. nivel</v>
          </cell>
          <cell r="C794" t="str">
            <v>fda</v>
          </cell>
          <cell r="D794">
            <v>3</v>
          </cell>
          <cell r="E794">
            <v>3.68</v>
          </cell>
          <cell r="F794">
            <v>11.04</v>
          </cell>
        </row>
        <row r="795">
          <cell r="A795" t="str">
            <v>MO15.033</v>
          </cell>
          <cell r="B795" t="str">
            <v>Subir bloques de 6" por polea al 2do. nivel</v>
          </cell>
          <cell r="C795" t="str">
            <v>u</v>
          </cell>
          <cell r="D795">
            <v>1</v>
          </cell>
          <cell r="E795">
            <v>0.45</v>
          </cell>
          <cell r="F795">
            <v>0.45</v>
          </cell>
        </row>
        <row r="796">
          <cell r="A796" t="str">
            <v>MO15.034</v>
          </cell>
          <cell r="B796" t="str">
            <v>Subir bloques de 6" por polea al 3er. nivel</v>
          </cell>
          <cell r="C796" t="str">
            <v>u</v>
          </cell>
          <cell r="D796">
            <v>2</v>
          </cell>
          <cell r="E796">
            <v>0.68</v>
          </cell>
          <cell r="F796">
            <v>1.36</v>
          </cell>
        </row>
        <row r="797">
          <cell r="A797" t="str">
            <v>MO15.035</v>
          </cell>
          <cell r="B797" t="str">
            <v>Subir bloques de 6" por polea al 4to. nivel</v>
          </cell>
          <cell r="C797" t="str">
            <v>u</v>
          </cell>
          <cell r="D797">
            <v>3</v>
          </cell>
          <cell r="E797">
            <v>0.9</v>
          </cell>
          <cell r="F797">
            <v>2.7</v>
          </cell>
        </row>
        <row r="798">
          <cell r="A798" t="str">
            <v>MO15.043</v>
          </cell>
          <cell r="B798" t="str">
            <v>Subir bloques de 8" por polea al 2do. nivel</v>
          </cell>
          <cell r="C798" t="str">
            <v>u</v>
          </cell>
          <cell r="D798">
            <v>1</v>
          </cell>
          <cell r="E798">
            <v>0.56999999999999995</v>
          </cell>
          <cell r="F798">
            <v>0.56999999999999995</v>
          </cell>
        </row>
        <row r="799">
          <cell r="A799" t="str">
            <v>MO15.044</v>
          </cell>
          <cell r="B799" t="str">
            <v>Subir bloques de 8" por polea al 3er. nivel</v>
          </cell>
          <cell r="C799" t="str">
            <v>u</v>
          </cell>
          <cell r="D799">
            <v>2</v>
          </cell>
          <cell r="E799">
            <v>0.85</v>
          </cell>
          <cell r="F799">
            <v>1.7</v>
          </cell>
        </row>
        <row r="800">
          <cell r="A800" t="str">
            <v>MO15.045</v>
          </cell>
          <cell r="B800" t="str">
            <v>Subir bloques de 8" por polea al 4to. nivel</v>
          </cell>
          <cell r="C800" t="str">
            <v>u</v>
          </cell>
          <cell r="D800">
            <v>3</v>
          </cell>
          <cell r="E800">
            <v>1.1399999999999999</v>
          </cell>
          <cell r="F800">
            <v>3.42</v>
          </cell>
        </row>
        <row r="801">
          <cell r="A801" t="str">
            <v>MO31.</v>
          </cell>
          <cell r="B801" t="str">
            <v>Carpintería</v>
          </cell>
          <cell r="D801" t="str">
            <v/>
          </cell>
          <cell r="F801" t="str">
            <v/>
          </cell>
        </row>
        <row r="802">
          <cell r="A802" t="str">
            <v>MO31.001</v>
          </cell>
          <cell r="B802" t="str">
            <v>MO Encofrado y desencofrado, columnas hasta 30x30</v>
          </cell>
          <cell r="C802" t="str">
            <v>m</v>
          </cell>
          <cell r="D802">
            <v>1</v>
          </cell>
          <cell r="E802">
            <v>52</v>
          </cell>
          <cell r="F802">
            <v>52</v>
          </cell>
        </row>
        <row r="803">
          <cell r="A803" t="str">
            <v>MO31.002</v>
          </cell>
          <cell r="B803" t="str">
            <v>MO Encofrado y desencofrado, col de 40 hasta 50</v>
          </cell>
          <cell r="C803" t="str">
            <v>m</v>
          </cell>
          <cell r="D803">
            <v>1</v>
          </cell>
          <cell r="E803">
            <v>66</v>
          </cell>
          <cell r="F803">
            <v>66</v>
          </cell>
        </row>
        <row r="804">
          <cell r="A804" t="str">
            <v>MO31.003</v>
          </cell>
          <cell r="B804" t="str">
            <v>MO Encofrado y desencofrado, columnas y vigas de amarre</v>
          </cell>
          <cell r="C804" t="str">
            <v>m</v>
          </cell>
          <cell r="D804">
            <v>1</v>
          </cell>
          <cell r="E804">
            <v>25</v>
          </cell>
          <cell r="F804">
            <v>25</v>
          </cell>
        </row>
        <row r="805">
          <cell r="A805" t="str">
            <v>MO31.004</v>
          </cell>
          <cell r="B805" t="str">
            <v>MO Encofrado y desencofrado, muros por cara</v>
          </cell>
          <cell r="C805" t="str">
            <v>m2</v>
          </cell>
          <cell r="D805">
            <v>1</v>
          </cell>
          <cell r="E805">
            <v>86</v>
          </cell>
          <cell r="F805">
            <v>86</v>
          </cell>
        </row>
        <row r="806">
          <cell r="A806" t="str">
            <v>MO31.005</v>
          </cell>
          <cell r="B806" t="str">
            <v>MO Encofrado y desencofrado, vigas 20x40, hasta 3.6 m.</v>
          </cell>
          <cell r="C806" t="str">
            <v>m</v>
          </cell>
          <cell r="D806">
            <v>1</v>
          </cell>
          <cell r="E806">
            <v>49</v>
          </cell>
          <cell r="F806">
            <v>49</v>
          </cell>
        </row>
        <row r="807">
          <cell r="A807" t="str">
            <v>MO31.006</v>
          </cell>
          <cell r="B807" t="str">
            <v>MO Encofrado y desencofrado, vigas 30x50, hasta 3.6 m.</v>
          </cell>
          <cell r="C807" t="str">
            <v>m</v>
          </cell>
          <cell r="D807">
            <v>1</v>
          </cell>
          <cell r="E807">
            <v>64</v>
          </cell>
          <cell r="F807">
            <v>64</v>
          </cell>
        </row>
        <row r="808">
          <cell r="A808" t="str">
            <v>MO31.007</v>
          </cell>
          <cell r="B808" t="str">
            <v>MO Encofrado y desencofrado, vigas 30x60, hasta 3.6 m.</v>
          </cell>
          <cell r="C808" t="str">
            <v>m</v>
          </cell>
          <cell r="D808">
            <v>1</v>
          </cell>
          <cell r="E808">
            <v>72</v>
          </cell>
          <cell r="F808">
            <v>72</v>
          </cell>
        </row>
        <row r="809">
          <cell r="A809" t="str">
            <v>MO31.008</v>
          </cell>
          <cell r="B809" t="str">
            <v>MO Encofrado y desencofrado, vigas 40x80, hasta 3.6 m.</v>
          </cell>
          <cell r="C809" t="str">
            <v>m</v>
          </cell>
          <cell r="D809">
            <v>1</v>
          </cell>
          <cell r="E809">
            <v>96</v>
          </cell>
          <cell r="F809">
            <v>96</v>
          </cell>
        </row>
        <row r="810">
          <cell r="A810" t="str">
            <v>MO31.009</v>
          </cell>
          <cell r="B810" t="str">
            <v>MO Encofrado y desencofrado, dinteles 0.20, hasta 2 m.</v>
          </cell>
          <cell r="C810" t="str">
            <v>m</v>
          </cell>
          <cell r="D810">
            <v>1</v>
          </cell>
          <cell r="E810">
            <v>28</v>
          </cell>
          <cell r="F810">
            <v>28</v>
          </cell>
        </row>
        <row r="811">
          <cell r="A811" t="str">
            <v>MO31.010</v>
          </cell>
          <cell r="B811" t="str">
            <v>MO Encofrado y desencofrado, losas planas, hasta 2.75 m. de altura</v>
          </cell>
          <cell r="C811" t="str">
            <v>m2</v>
          </cell>
          <cell r="D811">
            <v>1</v>
          </cell>
          <cell r="E811">
            <v>37</v>
          </cell>
          <cell r="F811">
            <v>37</v>
          </cell>
        </row>
        <row r="812">
          <cell r="A812" t="str">
            <v>MO31.011</v>
          </cell>
          <cell r="B812" t="str">
            <v>MO Encofrado y desencofrado, losas en varias aguas.</v>
          </cell>
          <cell r="C812" t="str">
            <v>m2</v>
          </cell>
          <cell r="D812">
            <v>1</v>
          </cell>
          <cell r="E812">
            <v>78</v>
          </cell>
          <cell r="F812">
            <v>78</v>
          </cell>
        </row>
        <row r="813">
          <cell r="A813" t="str">
            <v>MO31.012</v>
          </cell>
          <cell r="B813" t="str">
            <v>MO Encofrado y desencofrado, rampas escaleras.</v>
          </cell>
          <cell r="C813" t="str">
            <v>u</v>
          </cell>
          <cell r="D813">
            <v>1</v>
          </cell>
          <cell r="E813">
            <v>450</v>
          </cell>
          <cell r="F813">
            <v>450</v>
          </cell>
        </row>
        <row r="814">
          <cell r="A814" t="str">
            <v>MO31.013</v>
          </cell>
          <cell r="B814" t="str">
            <v xml:space="preserve">MO Encofrado y desencofrado, zapatas columnas </v>
          </cell>
          <cell r="C814" t="str">
            <v>u</v>
          </cell>
          <cell r="D814">
            <v>1</v>
          </cell>
          <cell r="E814">
            <v>120</v>
          </cell>
          <cell r="F814">
            <v>120</v>
          </cell>
        </row>
        <row r="815">
          <cell r="A815" t="str">
            <v>MO31.014</v>
          </cell>
          <cell r="B815" t="str">
            <v>MO Encofrado y desencofrado, zapatas columnas combinadas</v>
          </cell>
          <cell r="C815" t="str">
            <v>u</v>
          </cell>
          <cell r="D815">
            <v>1</v>
          </cell>
          <cell r="E815">
            <v>240</v>
          </cell>
          <cell r="F815">
            <v>240</v>
          </cell>
        </row>
        <row r="816">
          <cell r="A816" t="str">
            <v>MO31.015</v>
          </cell>
          <cell r="B816" t="str">
            <v>MO Encofrado y desencofrado, Muros y Nucleos de Ascensor</v>
          </cell>
          <cell r="C816" t="str">
            <v>m3</v>
          </cell>
          <cell r="D816">
            <v>1</v>
          </cell>
          <cell r="E816">
            <v>666.55</v>
          </cell>
          <cell r="F816">
            <v>666.55</v>
          </cell>
        </row>
        <row r="817">
          <cell r="A817" t="str">
            <v>MO31.016</v>
          </cell>
          <cell r="B817" t="str">
            <v>MO Encofrado y desencofrado, antepechos</v>
          </cell>
          <cell r="C817" t="str">
            <v>m</v>
          </cell>
          <cell r="D817">
            <v>1</v>
          </cell>
          <cell r="E817">
            <v>25</v>
          </cell>
          <cell r="F817">
            <v>25</v>
          </cell>
        </row>
        <row r="818">
          <cell r="A818" t="str">
            <v>MO31.101</v>
          </cell>
          <cell r="B818" t="str">
            <v>Coloc. láminas de Asbesto Cemento</v>
          </cell>
          <cell r="C818" t="str">
            <v>m2</v>
          </cell>
          <cell r="D818">
            <v>1</v>
          </cell>
          <cell r="E818">
            <v>29</v>
          </cell>
          <cell r="F818">
            <v>29</v>
          </cell>
        </row>
        <row r="819">
          <cell r="A819" t="str">
            <v>MO31.102</v>
          </cell>
          <cell r="B819" t="str">
            <v>Coloc. Caballete de Asbesto</v>
          </cell>
          <cell r="C819" t="str">
            <v>u</v>
          </cell>
          <cell r="D819">
            <v>1</v>
          </cell>
          <cell r="E819">
            <v>5.0999999999999996</v>
          </cell>
          <cell r="F819">
            <v>5.0999999999999996</v>
          </cell>
        </row>
        <row r="820">
          <cell r="A820" t="str">
            <v>MO31.103</v>
          </cell>
          <cell r="B820" t="str">
            <v>Coloc. láminas de Zinc Acanalado</v>
          </cell>
          <cell r="C820" t="str">
            <v>m2</v>
          </cell>
          <cell r="D820">
            <v>1</v>
          </cell>
          <cell r="E820">
            <v>18</v>
          </cell>
          <cell r="F820">
            <v>18</v>
          </cell>
        </row>
        <row r="821">
          <cell r="A821" t="str">
            <v>MO31.104</v>
          </cell>
          <cell r="B821" t="str">
            <v>Coloc. Caballete de Zinc</v>
          </cell>
          <cell r="C821" t="str">
            <v>u</v>
          </cell>
          <cell r="D821">
            <v>1</v>
          </cell>
          <cell r="E821">
            <v>3.6</v>
          </cell>
          <cell r="F821">
            <v>3.6</v>
          </cell>
        </row>
        <row r="822">
          <cell r="A822" t="str">
            <v>MO36.</v>
          </cell>
          <cell r="B822" t="str">
            <v>Electricidad</v>
          </cell>
          <cell r="D822" t="str">
            <v/>
          </cell>
          <cell r="F822" t="str">
            <v/>
          </cell>
        </row>
        <row r="823">
          <cell r="A823" t="str">
            <v>MO36.001</v>
          </cell>
          <cell r="B823" t="str">
            <v>Coloc. Luces</v>
          </cell>
          <cell r="C823" t="str">
            <v>u</v>
          </cell>
          <cell r="D823">
            <v>1</v>
          </cell>
          <cell r="E823">
            <v>96</v>
          </cell>
          <cell r="F823">
            <v>96</v>
          </cell>
        </row>
        <row r="824">
          <cell r="A824" t="str">
            <v>MO36.002</v>
          </cell>
          <cell r="B824" t="str">
            <v>Coloc. Tomacorrientes 110 v.</v>
          </cell>
          <cell r="C824" t="str">
            <v>u</v>
          </cell>
          <cell r="D824">
            <v>1</v>
          </cell>
          <cell r="E824">
            <v>96</v>
          </cell>
          <cell r="F824">
            <v>96</v>
          </cell>
        </row>
        <row r="825">
          <cell r="A825" t="str">
            <v>MO36.003</v>
          </cell>
          <cell r="B825" t="str">
            <v>Coloc. Tomacorrientes 220 v.</v>
          </cell>
          <cell r="C825" t="str">
            <v>u</v>
          </cell>
          <cell r="D825">
            <v>1</v>
          </cell>
          <cell r="E825">
            <v>112</v>
          </cell>
          <cell r="F825">
            <v>112</v>
          </cell>
        </row>
        <row r="826">
          <cell r="A826" t="str">
            <v>MO36.004</v>
          </cell>
          <cell r="B826" t="str">
            <v>Coloc. Interruptores sencillos.</v>
          </cell>
          <cell r="C826" t="str">
            <v>u</v>
          </cell>
          <cell r="D826">
            <v>1</v>
          </cell>
          <cell r="E826">
            <v>96</v>
          </cell>
          <cell r="F826">
            <v>96</v>
          </cell>
        </row>
        <row r="827">
          <cell r="A827" t="str">
            <v>MO36.005</v>
          </cell>
          <cell r="B827" t="str">
            <v>Coloc. interruptores dobles.</v>
          </cell>
          <cell r="C827" t="str">
            <v>u</v>
          </cell>
          <cell r="D827">
            <v>1</v>
          </cell>
          <cell r="E827">
            <v>112</v>
          </cell>
          <cell r="F827">
            <v>112</v>
          </cell>
        </row>
        <row r="828">
          <cell r="A828" t="str">
            <v>MO36.006</v>
          </cell>
          <cell r="B828" t="str">
            <v>Coloc. interruptores triples</v>
          </cell>
          <cell r="C828" t="str">
            <v>u</v>
          </cell>
          <cell r="D828">
            <v>1</v>
          </cell>
          <cell r="E828">
            <v>128</v>
          </cell>
          <cell r="F828">
            <v>128</v>
          </cell>
        </row>
        <row r="829">
          <cell r="A829" t="str">
            <v>MO36.007</v>
          </cell>
          <cell r="B829" t="str">
            <v>Coloc. interruptores tres vías</v>
          </cell>
          <cell r="C829" t="str">
            <v>u</v>
          </cell>
          <cell r="D829">
            <v>1</v>
          </cell>
          <cell r="E829">
            <v>128</v>
          </cell>
          <cell r="F829">
            <v>128</v>
          </cell>
        </row>
        <row r="830">
          <cell r="A830" t="str">
            <v>MO36.009</v>
          </cell>
          <cell r="B830" t="str">
            <v>Coloc. interruptores pilotos</v>
          </cell>
          <cell r="C830" t="str">
            <v>u</v>
          </cell>
          <cell r="D830">
            <v>1</v>
          </cell>
          <cell r="E830">
            <v>112</v>
          </cell>
          <cell r="F830">
            <v>112</v>
          </cell>
        </row>
        <row r="831">
          <cell r="A831" t="str">
            <v>MO36.010</v>
          </cell>
          <cell r="B831" t="str">
            <v>Coloc. interruptor seguridad 30 a</v>
          </cell>
          <cell r="C831" t="str">
            <v>u</v>
          </cell>
          <cell r="D831">
            <v>1</v>
          </cell>
          <cell r="E831">
            <v>112</v>
          </cell>
          <cell r="F831">
            <v>112</v>
          </cell>
        </row>
        <row r="832">
          <cell r="A832" t="str">
            <v>MO36.011</v>
          </cell>
          <cell r="B832" t="str">
            <v>Coloc. interruptor seguridad 60 a</v>
          </cell>
          <cell r="C832" t="str">
            <v>u</v>
          </cell>
          <cell r="D832">
            <v>1</v>
          </cell>
          <cell r="E832">
            <v>192</v>
          </cell>
          <cell r="F832">
            <v>192</v>
          </cell>
        </row>
        <row r="833">
          <cell r="A833" t="str">
            <v>MO36.012</v>
          </cell>
          <cell r="B833" t="str">
            <v>Coloc. interruptor seguridad 100 a</v>
          </cell>
          <cell r="C833" t="str">
            <v>u</v>
          </cell>
          <cell r="D833">
            <v>1</v>
          </cell>
          <cell r="E833">
            <v>240</v>
          </cell>
          <cell r="F833">
            <v>240</v>
          </cell>
        </row>
        <row r="834">
          <cell r="A834" t="str">
            <v>MO36.013</v>
          </cell>
          <cell r="B834" t="str">
            <v>Coloc. paneles de distribución.</v>
          </cell>
          <cell r="C834" t="str">
            <v>u</v>
          </cell>
          <cell r="D834">
            <v>1</v>
          </cell>
          <cell r="E834">
            <v>192</v>
          </cell>
          <cell r="F834">
            <v>192</v>
          </cell>
        </row>
        <row r="835">
          <cell r="A835" t="str">
            <v>MO36.014</v>
          </cell>
          <cell r="B835" t="str">
            <v>Coloc. Breakers</v>
          </cell>
          <cell r="C835" t="str">
            <v>u</v>
          </cell>
          <cell r="D835">
            <v>1</v>
          </cell>
          <cell r="E835">
            <v>96</v>
          </cell>
          <cell r="F835">
            <v>96</v>
          </cell>
        </row>
        <row r="836">
          <cell r="A836" t="str">
            <v>MO36.015</v>
          </cell>
          <cell r="B836" t="str">
            <v>Coloc. Botón Timbre</v>
          </cell>
          <cell r="C836" t="str">
            <v>u</v>
          </cell>
          <cell r="D836">
            <v>1</v>
          </cell>
          <cell r="E836">
            <v>96</v>
          </cell>
          <cell r="F836">
            <v>96</v>
          </cell>
        </row>
        <row r="837">
          <cell r="A837" t="str">
            <v>MO36.016</v>
          </cell>
          <cell r="B837" t="str">
            <v>Coloc.  timbre corriente</v>
          </cell>
          <cell r="C837" t="str">
            <v>u</v>
          </cell>
          <cell r="D837">
            <v>1</v>
          </cell>
          <cell r="E837">
            <v>96</v>
          </cell>
          <cell r="F837">
            <v>96</v>
          </cell>
        </row>
        <row r="838">
          <cell r="A838" t="str">
            <v>MO41-70.</v>
          </cell>
          <cell r="B838" t="str">
            <v>Plomería</v>
          </cell>
          <cell r="D838" t="str">
            <v/>
          </cell>
          <cell r="F838" t="str">
            <v/>
          </cell>
        </row>
        <row r="839">
          <cell r="A839" t="str">
            <v>MO41.</v>
          </cell>
          <cell r="B839" t="str">
            <v>Montura Bidet,Inodoros y Orinales</v>
          </cell>
          <cell r="D839" t="str">
            <v/>
          </cell>
          <cell r="F839" t="str">
            <v/>
          </cell>
        </row>
        <row r="840">
          <cell r="A840" t="str">
            <v>MO41.001</v>
          </cell>
          <cell r="B840" t="str">
            <v>Inodoros de Dos Cuerpos</v>
          </cell>
          <cell r="C840" t="str">
            <v>u</v>
          </cell>
          <cell r="D840">
            <v>1</v>
          </cell>
          <cell r="E840">
            <v>200</v>
          </cell>
          <cell r="F840">
            <v>200</v>
          </cell>
        </row>
        <row r="841">
          <cell r="A841" t="str">
            <v>MO42.</v>
          </cell>
          <cell r="B841" t="str">
            <v>Montura Lavamanos</v>
          </cell>
          <cell r="D841" t="str">
            <v/>
          </cell>
          <cell r="F841" t="str">
            <v/>
          </cell>
        </row>
        <row r="842">
          <cell r="A842" t="str">
            <v>MO42.003</v>
          </cell>
          <cell r="B842" t="str">
            <v>Lavamanos de mueble o empotrado</v>
          </cell>
          <cell r="C842" t="str">
            <v>u</v>
          </cell>
          <cell r="D842">
            <v>1</v>
          </cell>
          <cell r="E842">
            <v>238</v>
          </cell>
          <cell r="F842">
            <v>238</v>
          </cell>
        </row>
        <row r="843">
          <cell r="A843" t="str">
            <v>MO43.</v>
          </cell>
          <cell r="B843" t="str">
            <v>Montura Bañeras y Duchas</v>
          </cell>
          <cell r="D843" t="str">
            <v/>
          </cell>
          <cell r="F843" t="str">
            <v/>
          </cell>
        </row>
        <row r="844">
          <cell r="A844" t="str">
            <v>MO43.001</v>
          </cell>
          <cell r="B844" t="str">
            <v>Bañera liviana.</v>
          </cell>
          <cell r="C844" t="str">
            <v>u</v>
          </cell>
          <cell r="D844">
            <v>1</v>
          </cell>
          <cell r="E844">
            <v>238</v>
          </cell>
          <cell r="F844">
            <v>238</v>
          </cell>
        </row>
        <row r="845">
          <cell r="A845" t="str">
            <v>MO43.002</v>
          </cell>
          <cell r="B845" t="str">
            <v>Bañera pesada de hierro</v>
          </cell>
          <cell r="C845" t="str">
            <v>u</v>
          </cell>
          <cell r="D845">
            <v>1</v>
          </cell>
          <cell r="E845">
            <v>400</v>
          </cell>
          <cell r="F845">
            <v>400</v>
          </cell>
        </row>
        <row r="846">
          <cell r="A846" t="str">
            <v>MO43.003</v>
          </cell>
          <cell r="B846" t="str">
            <v>Bañera especial de hierro, tipo "Romano"</v>
          </cell>
          <cell r="C846" t="str">
            <v>u</v>
          </cell>
          <cell r="D846">
            <v>1</v>
          </cell>
          <cell r="E846">
            <v>479</v>
          </cell>
          <cell r="F846">
            <v>479</v>
          </cell>
        </row>
        <row r="847">
          <cell r="A847" t="str">
            <v>MO43.004</v>
          </cell>
          <cell r="B847" t="str">
            <v>Mezcladora de baño</v>
          </cell>
          <cell r="C847" t="str">
            <v>u</v>
          </cell>
          <cell r="D847">
            <v>1</v>
          </cell>
          <cell r="E847">
            <v>163</v>
          </cell>
          <cell r="F847">
            <v>163</v>
          </cell>
        </row>
        <row r="848">
          <cell r="A848" t="str">
            <v>MO43.005</v>
          </cell>
          <cell r="B848" t="str">
            <v>Llave para ducha, empotrada.</v>
          </cell>
          <cell r="C848" t="str">
            <v>u</v>
          </cell>
          <cell r="D848">
            <v>1</v>
          </cell>
          <cell r="E848">
            <v>81</v>
          </cell>
          <cell r="F848">
            <v>81</v>
          </cell>
        </row>
        <row r="849">
          <cell r="A849" t="str">
            <v>MO43.006</v>
          </cell>
          <cell r="B849" t="str">
            <v>Terminación de baño.</v>
          </cell>
          <cell r="C849" t="str">
            <v>u</v>
          </cell>
          <cell r="D849">
            <v>1</v>
          </cell>
          <cell r="E849">
            <v>50</v>
          </cell>
          <cell r="F849">
            <v>50</v>
          </cell>
        </row>
        <row r="850">
          <cell r="A850" t="str">
            <v>MO43.007</v>
          </cell>
          <cell r="B850" t="str">
            <v>Ducha tipo teléfono.</v>
          </cell>
          <cell r="C850" t="str">
            <v>u</v>
          </cell>
          <cell r="D850">
            <v>1</v>
          </cell>
          <cell r="E850">
            <v>50</v>
          </cell>
          <cell r="F850">
            <v>50</v>
          </cell>
        </row>
        <row r="851">
          <cell r="A851" t="str">
            <v>MO44.</v>
          </cell>
          <cell r="B851" t="str">
            <v>Montura de Fregaderos</v>
          </cell>
          <cell r="D851" t="str">
            <v/>
          </cell>
          <cell r="F851" t="str">
            <v/>
          </cell>
        </row>
        <row r="852">
          <cell r="A852" t="str">
            <v>MO44.003</v>
          </cell>
          <cell r="B852" t="str">
            <v>Fregadero acero inoxidable de dos cámaras.</v>
          </cell>
          <cell r="C852" t="str">
            <v>u</v>
          </cell>
          <cell r="D852">
            <v>1</v>
          </cell>
          <cell r="E852">
            <v>219</v>
          </cell>
          <cell r="F852">
            <v>219</v>
          </cell>
        </row>
        <row r="853">
          <cell r="A853" t="str">
            <v>MO45.</v>
          </cell>
          <cell r="B853" t="str">
            <v>Terminación Lavaderos y Vertederos</v>
          </cell>
          <cell r="D853" t="str">
            <v/>
          </cell>
          <cell r="F853" t="str">
            <v/>
          </cell>
        </row>
        <row r="854">
          <cell r="A854" t="str">
            <v>MO45.002</v>
          </cell>
          <cell r="B854" t="str">
            <v>Lavadero de dos cámaras.</v>
          </cell>
          <cell r="C854" t="str">
            <v>u</v>
          </cell>
          <cell r="D854">
            <v>1</v>
          </cell>
          <cell r="E854">
            <v>100</v>
          </cell>
          <cell r="F854">
            <v>100</v>
          </cell>
        </row>
        <row r="855">
          <cell r="A855" t="str">
            <v>MO46.</v>
          </cell>
          <cell r="B855" t="str">
            <v>Instalación Calentadores de Agua,Lavadoras, Neveras, Bebederos y Filtros</v>
          </cell>
          <cell r="D855" t="str">
            <v/>
          </cell>
          <cell r="F855" t="str">
            <v/>
          </cell>
        </row>
        <row r="856">
          <cell r="A856" t="str">
            <v>MO46.002</v>
          </cell>
          <cell r="B856" t="str">
            <v>Calentadores eléctricos domésticos, 18 a 50 gls.</v>
          </cell>
          <cell r="C856" t="str">
            <v>u</v>
          </cell>
          <cell r="D856">
            <v>1</v>
          </cell>
          <cell r="E856">
            <v>438</v>
          </cell>
          <cell r="F856">
            <v>438</v>
          </cell>
        </row>
        <row r="857">
          <cell r="A857" t="str">
            <v>MO46.004</v>
          </cell>
          <cell r="B857" t="str">
            <v>Lavadoras automáticas, domésticas.</v>
          </cell>
          <cell r="C857" t="str">
            <v>u</v>
          </cell>
          <cell r="D857">
            <v>1</v>
          </cell>
          <cell r="E857">
            <v>144</v>
          </cell>
          <cell r="F857">
            <v>144</v>
          </cell>
        </row>
        <row r="858">
          <cell r="A858" t="str">
            <v>MO47.</v>
          </cell>
          <cell r="B858" t="str">
            <v>Desagües Aparatos, por Salida</v>
          </cell>
          <cell r="D858" t="str">
            <v/>
          </cell>
          <cell r="F858" t="str">
            <v/>
          </cell>
        </row>
        <row r="859">
          <cell r="A859" t="str">
            <v>MO47.001</v>
          </cell>
          <cell r="B859" t="str">
            <v>Desagües de aparatos de 2"</v>
          </cell>
          <cell r="C859" t="str">
            <v>u</v>
          </cell>
          <cell r="D859">
            <v>1</v>
          </cell>
          <cell r="E859">
            <v>88</v>
          </cell>
          <cell r="F859">
            <v>88</v>
          </cell>
        </row>
        <row r="860">
          <cell r="A860" t="str">
            <v>MO47.002</v>
          </cell>
          <cell r="B860" t="str">
            <v>Desagües de aparatos de 3" y 4"</v>
          </cell>
          <cell r="C860" t="str">
            <v>u</v>
          </cell>
          <cell r="D860">
            <v>1</v>
          </cell>
          <cell r="E860">
            <v>100</v>
          </cell>
          <cell r="F860">
            <v>100</v>
          </cell>
        </row>
        <row r="861">
          <cell r="A861" t="str">
            <v>MO47.003</v>
          </cell>
          <cell r="B861" t="str">
            <v>Desagües de inodoros de pared.</v>
          </cell>
          <cell r="C861" t="str">
            <v>u</v>
          </cell>
          <cell r="D861">
            <v>1</v>
          </cell>
          <cell r="E861">
            <v>106</v>
          </cell>
          <cell r="F861">
            <v>106</v>
          </cell>
        </row>
        <row r="862">
          <cell r="A862" t="str">
            <v>MO47.004</v>
          </cell>
          <cell r="B862" t="str">
            <v>Desagües de piso en 2" con parrilla.</v>
          </cell>
          <cell r="C862" t="str">
            <v>u</v>
          </cell>
          <cell r="D862">
            <v>1</v>
          </cell>
          <cell r="E862">
            <v>106</v>
          </cell>
          <cell r="F862">
            <v>106</v>
          </cell>
        </row>
        <row r="863">
          <cell r="A863" t="str">
            <v>MO47.005</v>
          </cell>
          <cell r="B863" t="str">
            <v>Desagües de piso en 3" y 4", con parrilla.</v>
          </cell>
          <cell r="C863" t="str">
            <v>u</v>
          </cell>
          <cell r="D863">
            <v>1</v>
          </cell>
          <cell r="E863">
            <v>125</v>
          </cell>
          <cell r="F863">
            <v>125</v>
          </cell>
        </row>
        <row r="864">
          <cell r="A864" t="str">
            <v>MO48.</v>
          </cell>
          <cell r="B864" t="str">
            <v>Instalación Trampa Grasa y Cámara de Inspección</v>
          </cell>
          <cell r="D864" t="str">
            <v/>
          </cell>
          <cell r="F864" t="str">
            <v/>
          </cell>
        </row>
        <row r="865">
          <cell r="A865" t="str">
            <v>MO48.001</v>
          </cell>
          <cell r="B865" t="str">
            <v>Trampa de Grasa de una cámara</v>
          </cell>
          <cell r="C865" t="str">
            <v>u</v>
          </cell>
          <cell r="D865">
            <v>1</v>
          </cell>
          <cell r="E865">
            <v>113</v>
          </cell>
          <cell r="F865">
            <v>113</v>
          </cell>
        </row>
        <row r="866">
          <cell r="A866" t="str">
            <v>MO48.004</v>
          </cell>
          <cell r="B866" t="str">
            <v>Cámara de inspección en tub. de 3" y 4"</v>
          </cell>
          <cell r="C866" t="str">
            <v>u</v>
          </cell>
          <cell r="D866">
            <v>1</v>
          </cell>
          <cell r="E866">
            <v>100</v>
          </cell>
          <cell r="F866">
            <v>100</v>
          </cell>
        </row>
        <row r="867">
          <cell r="A867" t="str">
            <v>MO48.</v>
          </cell>
          <cell r="B867" t="str">
            <v>Conexión al Séptico y al Filtrante</v>
          </cell>
          <cell r="D867" t="str">
            <v/>
          </cell>
          <cell r="F867" t="str">
            <v/>
          </cell>
        </row>
        <row r="868">
          <cell r="A868" t="str">
            <v>MO48.009</v>
          </cell>
          <cell r="B868" t="str">
            <v>Conexión Cloaca.</v>
          </cell>
          <cell r="C868" t="str">
            <v>u</v>
          </cell>
          <cell r="D868">
            <v>1</v>
          </cell>
          <cell r="E868">
            <v>250</v>
          </cell>
          <cell r="F868">
            <v>250</v>
          </cell>
        </row>
        <row r="869">
          <cell r="A869" t="str">
            <v>MO49.</v>
          </cell>
          <cell r="B869" t="str">
            <v>Bajante o Ventilación por Planta</v>
          </cell>
          <cell r="D869" t="str">
            <v/>
          </cell>
          <cell r="F869" t="str">
            <v/>
          </cell>
        </row>
        <row r="870">
          <cell r="A870" t="str">
            <v>MO49.002</v>
          </cell>
          <cell r="B870" t="str">
            <v>Bajante o ventilación de 3" ó 4"</v>
          </cell>
          <cell r="C870" t="str">
            <v>u</v>
          </cell>
          <cell r="D870">
            <v>1</v>
          </cell>
          <cell r="E870">
            <v>113</v>
          </cell>
          <cell r="F870">
            <v>113</v>
          </cell>
        </row>
        <row r="871">
          <cell r="A871" t="str">
            <v>MO50.</v>
          </cell>
          <cell r="B871" t="str">
            <v>Colocación Desagüe Pluvial por Planta</v>
          </cell>
          <cell r="D871" t="str">
            <v/>
          </cell>
          <cell r="F871" t="str">
            <v/>
          </cell>
        </row>
        <row r="872">
          <cell r="A872" t="str">
            <v>MO50.002</v>
          </cell>
          <cell r="B872" t="str">
            <v>Desagüe pluvial de 3" ó 4"</v>
          </cell>
          <cell r="C872" t="str">
            <v>u</v>
          </cell>
          <cell r="D872">
            <v>1</v>
          </cell>
          <cell r="E872">
            <v>81</v>
          </cell>
          <cell r="F872">
            <v>81</v>
          </cell>
        </row>
        <row r="873">
          <cell r="A873" t="str">
            <v>MO51.</v>
          </cell>
          <cell r="B873" t="str">
            <v>Arrastre Domicilio fuera cada Baño</v>
          </cell>
          <cell r="D873" t="str">
            <v/>
          </cell>
          <cell r="F873" t="str">
            <v/>
          </cell>
        </row>
        <row r="874">
          <cell r="A874" t="str">
            <v>MO51.001</v>
          </cell>
          <cell r="B874" t="str">
            <v>Arrastre en tubería de 2"</v>
          </cell>
          <cell r="C874" t="str">
            <v>m</v>
          </cell>
          <cell r="D874">
            <v>1</v>
          </cell>
          <cell r="E874">
            <v>3.1</v>
          </cell>
          <cell r="F874">
            <v>3.1</v>
          </cell>
        </row>
        <row r="875">
          <cell r="A875" t="str">
            <v>MO51.002</v>
          </cell>
          <cell r="B875" t="str">
            <v>Arrastre en tubería de 3" ó 4"</v>
          </cell>
          <cell r="C875" t="str">
            <v>m</v>
          </cell>
          <cell r="D875">
            <v>1</v>
          </cell>
          <cell r="E875">
            <v>4.8</v>
          </cell>
          <cell r="F875">
            <v>4.8</v>
          </cell>
        </row>
        <row r="876">
          <cell r="A876" t="str">
            <v>MO52.</v>
          </cell>
          <cell r="B876" t="str">
            <v>Salidas de Agua Aparatos Sanitarios</v>
          </cell>
          <cell r="D876" t="str">
            <v/>
          </cell>
          <cell r="F876" t="str">
            <v/>
          </cell>
        </row>
        <row r="877">
          <cell r="A877" t="str">
            <v>MO52.001</v>
          </cell>
          <cell r="B877" t="str">
            <v>Salida de Agua en tuberias de 1/2" ó 3/4"</v>
          </cell>
          <cell r="C877" t="str">
            <v>u</v>
          </cell>
          <cell r="D877">
            <v>1</v>
          </cell>
          <cell r="E877">
            <v>125</v>
          </cell>
          <cell r="F877">
            <v>125</v>
          </cell>
        </row>
        <row r="878">
          <cell r="A878" t="str">
            <v>MO53.</v>
          </cell>
          <cell r="B878" t="str">
            <v>Tuberias de Agua Potable Fuera Cada Baño</v>
          </cell>
          <cell r="D878" t="str">
            <v/>
          </cell>
          <cell r="F878" t="str">
            <v/>
          </cell>
        </row>
        <row r="879">
          <cell r="A879" t="str">
            <v>MO53.001</v>
          </cell>
          <cell r="B879" t="str">
            <v>Tub. galvanizada de 1/2" ó 3/4"</v>
          </cell>
          <cell r="C879" t="str">
            <v>m</v>
          </cell>
          <cell r="D879">
            <v>1</v>
          </cell>
          <cell r="E879">
            <v>5</v>
          </cell>
          <cell r="F879">
            <v>5</v>
          </cell>
        </row>
        <row r="880">
          <cell r="A880" t="str">
            <v>MO54.</v>
          </cell>
          <cell r="B880" t="str">
            <v>Columna de Abastecimiento de Agua por Planta</v>
          </cell>
          <cell r="D880" t="str">
            <v/>
          </cell>
          <cell r="F880" t="str">
            <v/>
          </cell>
        </row>
        <row r="881">
          <cell r="A881" t="str">
            <v>MO54.003</v>
          </cell>
          <cell r="B881" t="str">
            <v>Tub. galvanizada de 1 1/2" ó 2"</v>
          </cell>
          <cell r="C881" t="str">
            <v>u</v>
          </cell>
          <cell r="D881">
            <v>1</v>
          </cell>
          <cell r="E881">
            <v>100</v>
          </cell>
          <cell r="F881">
            <v>100</v>
          </cell>
        </row>
        <row r="882">
          <cell r="A882" t="str">
            <v>MO55.</v>
          </cell>
          <cell r="B882" t="str">
            <v>Instalación de Llaves de Paso y de Chorro</v>
          </cell>
          <cell r="D882" t="str">
            <v/>
          </cell>
          <cell r="F882" t="str">
            <v/>
          </cell>
        </row>
        <row r="883">
          <cell r="A883" t="str">
            <v>MO55.001</v>
          </cell>
          <cell r="B883" t="str">
            <v>Llave de Paso de 1/2" ó 3/4"</v>
          </cell>
          <cell r="C883" t="str">
            <v>u</v>
          </cell>
          <cell r="D883">
            <v>1</v>
          </cell>
          <cell r="E883">
            <v>63</v>
          </cell>
          <cell r="F883">
            <v>63</v>
          </cell>
        </row>
        <row r="884">
          <cell r="A884" t="str">
            <v>MO56.</v>
          </cell>
          <cell r="B884" t="str">
            <v>Sistema Completo de Tubos y Válvulas nec.para montura de Bomba de Agua</v>
          </cell>
          <cell r="D884" t="str">
            <v/>
          </cell>
          <cell r="F884" t="str">
            <v/>
          </cell>
        </row>
        <row r="885">
          <cell r="A885" t="str">
            <v>MO56.001</v>
          </cell>
          <cell r="B885" t="str">
            <v>Circuito en tuberia de 1/2" ó 3/4"</v>
          </cell>
          <cell r="C885" t="str">
            <v>u</v>
          </cell>
          <cell r="D885">
            <v>1</v>
          </cell>
          <cell r="E885">
            <v>1250</v>
          </cell>
          <cell r="F885">
            <v>1250</v>
          </cell>
        </row>
        <row r="886">
          <cell r="A886" t="str">
            <v>MO57.</v>
          </cell>
          <cell r="B886" t="str">
            <v>Montura Bomba de Agua sin el Circuito</v>
          </cell>
          <cell r="D886" t="str">
            <v/>
          </cell>
          <cell r="F886" t="str">
            <v/>
          </cell>
        </row>
        <row r="887">
          <cell r="A887" t="str">
            <v>MO57.001</v>
          </cell>
          <cell r="B887" t="str">
            <v>Bomba de Agua, tuberia de 1/2" ó 3/4"</v>
          </cell>
          <cell r="C887" t="str">
            <v>u</v>
          </cell>
          <cell r="D887">
            <v>1</v>
          </cell>
          <cell r="E887">
            <v>625</v>
          </cell>
          <cell r="F887">
            <v>625</v>
          </cell>
        </row>
        <row r="888">
          <cell r="A888" t="str">
            <v>MO58.</v>
          </cell>
          <cell r="B888" t="str">
            <v>Empalme a Tuberia de Agua Existente</v>
          </cell>
          <cell r="D888" t="str">
            <v/>
          </cell>
          <cell r="F888" t="str">
            <v/>
          </cell>
        </row>
        <row r="889">
          <cell r="A889" t="str">
            <v>MO58.001</v>
          </cell>
          <cell r="B889" t="str">
            <v>Empalme a tuberias de 1/2" ó 3/4"</v>
          </cell>
          <cell r="C889" t="str">
            <v>u</v>
          </cell>
          <cell r="D889">
            <v>1</v>
          </cell>
          <cell r="E889">
            <v>119</v>
          </cell>
          <cell r="F889">
            <v>119</v>
          </cell>
        </row>
        <row r="890">
          <cell r="A890" t="str">
            <v>MO59.</v>
          </cell>
          <cell r="B890" t="str">
            <v>Empalme a Tuberias Drenaje Existente</v>
          </cell>
          <cell r="D890" t="str">
            <v/>
          </cell>
          <cell r="F890" t="str">
            <v/>
          </cell>
        </row>
        <row r="891">
          <cell r="A891" t="str">
            <v>MO59.001</v>
          </cell>
          <cell r="B891" t="str">
            <v>Empalme a tuberias de 2"</v>
          </cell>
          <cell r="C891" t="str">
            <v>u</v>
          </cell>
          <cell r="D891">
            <v>1</v>
          </cell>
          <cell r="E891">
            <v>100</v>
          </cell>
          <cell r="F891">
            <v>100</v>
          </cell>
        </row>
        <row r="892">
          <cell r="A892" t="str">
            <v>MO59.002</v>
          </cell>
          <cell r="B892" t="str">
            <v>Empalme a tuberias de 3"</v>
          </cell>
          <cell r="C892" t="str">
            <v>u</v>
          </cell>
          <cell r="D892">
            <v>1</v>
          </cell>
          <cell r="E892">
            <v>125</v>
          </cell>
          <cell r="F892">
            <v>125</v>
          </cell>
        </row>
        <row r="893">
          <cell r="A893" t="str">
            <v>MO59.003</v>
          </cell>
          <cell r="B893" t="str">
            <v>Empalme a tuberias de 4"</v>
          </cell>
          <cell r="C893" t="str">
            <v>u</v>
          </cell>
          <cell r="D893">
            <v>1</v>
          </cell>
          <cell r="E893">
            <v>150</v>
          </cell>
          <cell r="F893">
            <v>150</v>
          </cell>
        </row>
        <row r="894">
          <cell r="A894" t="str">
            <v>MO71.</v>
          </cell>
          <cell r="B894" t="str">
            <v>Pintura</v>
          </cell>
          <cell r="D894" t="str">
            <v/>
          </cell>
          <cell r="F894" t="str">
            <v/>
          </cell>
        </row>
        <row r="895">
          <cell r="A895" t="str">
            <v>MO71.001</v>
          </cell>
          <cell r="B895" t="str">
            <v>Mano de obra pintura de agua, dos manos, p. lisa, sin piedra</v>
          </cell>
          <cell r="C895" t="str">
            <v>m2</v>
          </cell>
          <cell r="D895">
            <v>1</v>
          </cell>
          <cell r="E895">
            <v>4.8</v>
          </cell>
          <cell r="F895">
            <v>4.8</v>
          </cell>
        </row>
        <row r="896">
          <cell r="A896" t="str">
            <v>MO71.002</v>
          </cell>
          <cell r="B896" t="str">
            <v>Mano de obra pintura de agua, 1era. mano, p. lisa, sin piedra</v>
          </cell>
          <cell r="C896" t="str">
            <v>m2</v>
          </cell>
          <cell r="D896">
            <v>1</v>
          </cell>
          <cell r="E896">
            <v>2.6</v>
          </cell>
          <cell r="F896">
            <v>2.6</v>
          </cell>
        </row>
        <row r="897">
          <cell r="A897" t="str">
            <v>MO71.003</v>
          </cell>
          <cell r="B897" t="str">
            <v>Mano de obra pintura de agua, 2da. mano,  pared lisa</v>
          </cell>
          <cell r="C897" t="str">
            <v>m2</v>
          </cell>
          <cell r="D897">
            <v>1</v>
          </cell>
          <cell r="E897">
            <v>2.2000000000000002</v>
          </cell>
          <cell r="F897">
            <v>2.2000000000000002</v>
          </cell>
        </row>
        <row r="898">
          <cell r="A898" t="str">
            <v>MO71.009</v>
          </cell>
          <cell r="B898" t="str">
            <v>Mano de obra Pintura Impermeabilizante, 1era. mano</v>
          </cell>
          <cell r="C898" t="str">
            <v>m2</v>
          </cell>
          <cell r="D898">
            <v>1</v>
          </cell>
          <cell r="E898">
            <v>2.5</v>
          </cell>
          <cell r="F898">
            <v>2.5</v>
          </cell>
        </row>
        <row r="899">
          <cell r="A899" t="str">
            <v>MO71.010</v>
          </cell>
          <cell r="B899" t="str">
            <v>Mano de obra Pintura Impermeabilizante, 2da. mano</v>
          </cell>
          <cell r="C899" t="str">
            <v>m2</v>
          </cell>
          <cell r="D899">
            <v>1</v>
          </cell>
          <cell r="E899">
            <v>2.1</v>
          </cell>
          <cell r="F899">
            <v>2.1</v>
          </cell>
        </row>
        <row r="900">
          <cell r="A900" t="str">
            <v>MO76.</v>
          </cell>
          <cell r="B900" t="str">
            <v>Jornales Diarios Albañileria</v>
          </cell>
        </row>
        <row r="901">
          <cell r="A901" t="str">
            <v>MO76.001</v>
          </cell>
          <cell r="B901" t="str">
            <v>Técnico No Calificado o Peón</v>
          </cell>
          <cell r="C901" t="str">
            <v>día</v>
          </cell>
          <cell r="D901">
            <v>1</v>
          </cell>
          <cell r="E901">
            <v>104</v>
          </cell>
          <cell r="F901">
            <v>104</v>
          </cell>
        </row>
        <row r="902">
          <cell r="A902" t="str">
            <v>MO76.002</v>
          </cell>
          <cell r="B902" t="str">
            <v>Técnico Calificado</v>
          </cell>
          <cell r="C902" t="str">
            <v>día</v>
          </cell>
          <cell r="D902">
            <v>1</v>
          </cell>
          <cell r="E902">
            <v>118</v>
          </cell>
          <cell r="F902">
            <v>118</v>
          </cell>
        </row>
        <row r="903">
          <cell r="A903" t="str">
            <v>MO76.003</v>
          </cell>
          <cell r="B903" t="str">
            <v>Ayudante</v>
          </cell>
          <cell r="C903" t="str">
            <v>día</v>
          </cell>
          <cell r="D903">
            <v>1</v>
          </cell>
          <cell r="E903">
            <v>130</v>
          </cell>
          <cell r="F903">
            <v>130</v>
          </cell>
        </row>
        <row r="904">
          <cell r="A904" t="str">
            <v>MO76.004</v>
          </cell>
          <cell r="B904" t="str">
            <v>Operario Tercera Categoría</v>
          </cell>
          <cell r="C904" t="str">
            <v>día</v>
          </cell>
          <cell r="D904">
            <v>1</v>
          </cell>
          <cell r="E904">
            <v>163</v>
          </cell>
          <cell r="F904">
            <v>163</v>
          </cell>
        </row>
        <row r="905">
          <cell r="A905" t="str">
            <v>MO76.005</v>
          </cell>
          <cell r="B905" t="str">
            <v>Operario Segunda Categoría</v>
          </cell>
          <cell r="C905" t="str">
            <v>día</v>
          </cell>
          <cell r="D905">
            <v>1</v>
          </cell>
          <cell r="E905">
            <v>196</v>
          </cell>
          <cell r="F905">
            <v>196</v>
          </cell>
        </row>
        <row r="906">
          <cell r="A906" t="str">
            <v>MO76.006</v>
          </cell>
          <cell r="B906" t="str">
            <v>Operario Primera Categoría</v>
          </cell>
          <cell r="C906" t="str">
            <v>día</v>
          </cell>
          <cell r="D906">
            <v>1</v>
          </cell>
          <cell r="E906">
            <v>261</v>
          </cell>
          <cell r="F906">
            <v>261</v>
          </cell>
        </row>
        <row r="907">
          <cell r="A907" t="str">
            <v>MO76.007</v>
          </cell>
          <cell r="B907" t="str">
            <v>Maestro</v>
          </cell>
          <cell r="C907" t="str">
            <v>día</v>
          </cell>
          <cell r="D907">
            <v>1</v>
          </cell>
          <cell r="E907">
            <v>300</v>
          </cell>
          <cell r="F907">
            <v>300</v>
          </cell>
        </row>
        <row r="908">
          <cell r="A908" t="str">
            <v>MO77.</v>
          </cell>
          <cell r="B908" t="str">
            <v>Jornales Diarios Carpintería</v>
          </cell>
        </row>
        <row r="909">
          <cell r="A909" t="str">
            <v>MO77.001</v>
          </cell>
          <cell r="B909" t="str">
            <v>Técnico No Calificado o Peón</v>
          </cell>
          <cell r="C909" t="str">
            <v>día</v>
          </cell>
          <cell r="D909">
            <v>1</v>
          </cell>
          <cell r="E909">
            <v>104</v>
          </cell>
          <cell r="F909">
            <v>104</v>
          </cell>
        </row>
        <row r="910">
          <cell r="A910" t="str">
            <v>MO77.002</v>
          </cell>
          <cell r="B910" t="str">
            <v>Ayudante</v>
          </cell>
          <cell r="C910" t="str">
            <v>día</v>
          </cell>
          <cell r="D910">
            <v>1</v>
          </cell>
          <cell r="E910">
            <v>130</v>
          </cell>
          <cell r="F910">
            <v>130</v>
          </cell>
        </row>
        <row r="911">
          <cell r="A911" t="str">
            <v>MO77.003</v>
          </cell>
          <cell r="B911" t="str">
            <v>Carpintero Segunda Categoría</v>
          </cell>
          <cell r="C911" t="str">
            <v>día</v>
          </cell>
          <cell r="D911">
            <v>1</v>
          </cell>
          <cell r="E911">
            <v>196</v>
          </cell>
          <cell r="F911">
            <v>196</v>
          </cell>
        </row>
        <row r="912">
          <cell r="A912" t="str">
            <v>MO77.004</v>
          </cell>
          <cell r="B912" t="str">
            <v>Carpintero Primera Categoría</v>
          </cell>
          <cell r="C912" t="str">
            <v>día</v>
          </cell>
          <cell r="D912">
            <v>1</v>
          </cell>
          <cell r="E912">
            <v>261</v>
          </cell>
          <cell r="F912">
            <v>261</v>
          </cell>
        </row>
        <row r="913">
          <cell r="A913" t="str">
            <v>MO78.</v>
          </cell>
          <cell r="B913" t="str">
            <v>Jornales Diarios Plomería</v>
          </cell>
        </row>
        <row r="914">
          <cell r="A914" t="str">
            <v>MO78.001</v>
          </cell>
          <cell r="B914" t="str">
            <v>Peón Plomero</v>
          </cell>
          <cell r="C914" t="str">
            <v>día</v>
          </cell>
          <cell r="D914">
            <v>1</v>
          </cell>
          <cell r="E914">
            <v>130</v>
          </cell>
          <cell r="F914">
            <v>130</v>
          </cell>
        </row>
        <row r="915">
          <cell r="A915" t="str">
            <v>MO78.002</v>
          </cell>
          <cell r="B915" t="str">
            <v>Ayudante Plomero</v>
          </cell>
          <cell r="C915" t="str">
            <v>día</v>
          </cell>
          <cell r="D915">
            <v>1</v>
          </cell>
          <cell r="E915">
            <v>196</v>
          </cell>
          <cell r="F915">
            <v>196</v>
          </cell>
        </row>
        <row r="916">
          <cell r="A916" t="str">
            <v>MO78.003</v>
          </cell>
          <cell r="B916" t="str">
            <v>Plomero</v>
          </cell>
          <cell r="C916" t="str">
            <v>día</v>
          </cell>
          <cell r="D916">
            <v>1</v>
          </cell>
          <cell r="E916">
            <v>261</v>
          </cell>
          <cell r="F916">
            <v>261</v>
          </cell>
        </row>
        <row r="917">
          <cell r="A917" t="str">
            <v>MO78.004</v>
          </cell>
          <cell r="B917" t="str">
            <v>Maestro Plomero</v>
          </cell>
          <cell r="C917" t="str">
            <v>día</v>
          </cell>
          <cell r="D917">
            <v>1</v>
          </cell>
          <cell r="E917">
            <v>457</v>
          </cell>
          <cell r="F917">
            <v>457</v>
          </cell>
        </row>
        <row r="919">
          <cell r="A919" t="str">
            <v>99.</v>
          </cell>
          <cell r="B919" t="str">
            <v>DE LOS ANALISIS DE COSTOS</v>
          </cell>
          <cell r="F919" t="str">
            <v/>
          </cell>
        </row>
        <row r="920">
          <cell r="A920" t="str">
            <v>99.001</v>
          </cell>
          <cell r="B920" t="str">
            <v>Ligado y Vaciado a Mano</v>
          </cell>
          <cell r="C920" t="str">
            <v>m3</v>
          </cell>
          <cell r="D920">
            <v>1</v>
          </cell>
          <cell r="E920">
            <v>188.02</v>
          </cell>
          <cell r="F920">
            <v>188.02</v>
          </cell>
        </row>
        <row r="921">
          <cell r="A921" t="str">
            <v>99.002</v>
          </cell>
          <cell r="B921" t="str">
            <v>Ligado y Vaciado con Ligadora de 2 Fundas</v>
          </cell>
          <cell r="C921" t="str">
            <v>m3</v>
          </cell>
          <cell r="D921">
            <v>1</v>
          </cell>
          <cell r="E921">
            <v>81.459999999999994</v>
          </cell>
          <cell r="F921">
            <v>81.459999999999994</v>
          </cell>
        </row>
        <row r="922">
          <cell r="A922" t="str">
            <v>99.003</v>
          </cell>
          <cell r="B922" t="str">
            <v>Ligado y Vaciado con Ligadora de 2 Fundas y Winche</v>
          </cell>
          <cell r="C922" t="str">
            <v>m3</v>
          </cell>
          <cell r="D922">
            <v>1</v>
          </cell>
          <cell r="E922">
            <v>115.02</v>
          </cell>
          <cell r="F922">
            <v>115.02</v>
          </cell>
        </row>
        <row r="923">
          <cell r="A923" t="str">
            <v>99.011</v>
          </cell>
          <cell r="B923" t="str">
            <v>Hormigón (1:3:5) a Mano</v>
          </cell>
          <cell r="C923" t="str">
            <v>m3</v>
          </cell>
          <cell r="D923">
            <v>1</v>
          </cell>
          <cell r="E923">
            <v>945.07</v>
          </cell>
          <cell r="F923">
            <v>945.07</v>
          </cell>
        </row>
        <row r="924">
          <cell r="A924" t="str">
            <v>99.012</v>
          </cell>
          <cell r="B924" t="str">
            <v>Hormigón (1:3:5) En Ligadora</v>
          </cell>
          <cell r="C924" t="str">
            <v>m3</v>
          </cell>
          <cell r="D924">
            <v>1</v>
          </cell>
          <cell r="E924">
            <v>798.01</v>
          </cell>
          <cell r="F924">
            <v>798.01</v>
          </cell>
        </row>
        <row r="925">
          <cell r="A925" t="str">
            <v>99.013</v>
          </cell>
          <cell r="B925" t="str">
            <v>Hormigón (1:3:5) En Ligadora y Winche</v>
          </cell>
          <cell r="C925" t="str">
            <v>m3</v>
          </cell>
          <cell r="D925">
            <v>1</v>
          </cell>
          <cell r="E925">
            <v>844.33</v>
          </cell>
          <cell r="F925">
            <v>844.33</v>
          </cell>
        </row>
        <row r="926">
          <cell r="A926" t="str">
            <v>99.022</v>
          </cell>
          <cell r="B926" t="str">
            <v>Hormigón (1:2:4) En Ligadora</v>
          </cell>
          <cell r="C926" t="str">
            <v>m3</v>
          </cell>
          <cell r="D926">
            <v>1</v>
          </cell>
          <cell r="E926">
            <v>916.42</v>
          </cell>
          <cell r="F926">
            <v>916.42</v>
          </cell>
        </row>
        <row r="927">
          <cell r="A927" t="str">
            <v>99.023</v>
          </cell>
          <cell r="B927" t="str">
            <v>Hormigón (1:2:4) En Ligadora y Winche</v>
          </cell>
          <cell r="C927" t="str">
            <v>m3</v>
          </cell>
          <cell r="D927">
            <v>1</v>
          </cell>
          <cell r="E927">
            <v>961.73</v>
          </cell>
          <cell r="F927">
            <v>961.73</v>
          </cell>
        </row>
        <row r="928">
          <cell r="A928" t="str">
            <v>99.024</v>
          </cell>
          <cell r="B928" t="str">
            <v>Hormigón (1:2:4) Vaciado a Mano</v>
          </cell>
          <cell r="C928" t="str">
            <v>m3</v>
          </cell>
          <cell r="D928">
            <v>1</v>
          </cell>
          <cell r="E928">
            <v>1060.28</v>
          </cell>
          <cell r="F928">
            <v>1060.28</v>
          </cell>
        </row>
        <row r="930">
          <cell r="A930" t="str">
            <v>99.201</v>
          </cell>
          <cell r="B930" t="str">
            <v xml:space="preserve">Mortero (1:3) </v>
          </cell>
          <cell r="C930" t="str">
            <v>m3</v>
          </cell>
          <cell r="D930">
            <v>1</v>
          </cell>
          <cell r="E930">
            <v>1036.04</v>
          </cell>
          <cell r="F930">
            <v>1036.04</v>
          </cell>
        </row>
        <row r="931">
          <cell r="A931" t="str">
            <v>99.202</v>
          </cell>
          <cell r="B931" t="str">
            <v>Mezcla de Empañete</v>
          </cell>
          <cell r="C931" t="str">
            <v>m3</v>
          </cell>
          <cell r="D931">
            <v>1</v>
          </cell>
          <cell r="E931">
            <v>452.14</v>
          </cell>
          <cell r="F931">
            <v>452.14</v>
          </cell>
        </row>
        <row r="932">
          <cell r="A932">
            <v>99.203000000000003</v>
          </cell>
          <cell r="B932" t="str">
            <v>Mortero (1:4) para empañete</v>
          </cell>
          <cell r="C932" t="str">
            <v>m3</v>
          </cell>
          <cell r="D932">
            <v>1</v>
          </cell>
          <cell r="E932">
            <v>1218.02</v>
          </cell>
          <cell r="F932">
            <v>1218.02</v>
          </cell>
        </row>
        <row r="933">
          <cell r="A933">
            <v>99.203999999999994</v>
          </cell>
          <cell r="B933" t="str">
            <v xml:space="preserve">Mortero (1:2) </v>
          </cell>
          <cell r="C933" t="str">
            <v>m3</v>
          </cell>
          <cell r="D933">
            <v>1</v>
          </cell>
          <cell r="E933">
            <v>1680.68</v>
          </cell>
          <cell r="F933">
            <v>1680.68</v>
          </cell>
        </row>
        <row r="934">
          <cell r="A934">
            <v>99.204999999999998</v>
          </cell>
          <cell r="B934" t="str">
            <v>Mezcla de cal y arena para pisos</v>
          </cell>
          <cell r="C934" t="str">
            <v>m3</v>
          </cell>
          <cell r="D934">
            <v>1</v>
          </cell>
          <cell r="E934">
            <v>419.3</v>
          </cell>
          <cell r="F934">
            <v>419.3</v>
          </cell>
        </row>
        <row r="935">
          <cell r="A935">
            <v>99.206000000000003</v>
          </cell>
          <cell r="B935" t="str">
            <v>Mortero (1:10) para colocar pisos</v>
          </cell>
          <cell r="C935" t="str">
            <v>m3</v>
          </cell>
          <cell r="D935">
            <v>1</v>
          </cell>
          <cell r="E935">
            <v>934.22</v>
          </cell>
          <cell r="F935">
            <v>934.22</v>
          </cell>
        </row>
        <row r="936">
          <cell r="A936" t="str">
            <v>99.901</v>
          </cell>
          <cell r="B936" t="str">
            <v>Mortero (1:2) en Techo</v>
          </cell>
          <cell r="C936" t="str">
            <v>m3</v>
          </cell>
          <cell r="D936">
            <v>1</v>
          </cell>
          <cell r="E936">
            <v>1958.27</v>
          </cell>
          <cell r="F936">
            <v>1958.27</v>
          </cell>
        </row>
        <row r="938">
          <cell r="A938" t="str">
            <v>05.101</v>
          </cell>
          <cell r="B938" t="str">
            <v xml:space="preserve">Muros de Bloques de Hormigón 8" </v>
          </cell>
          <cell r="C938" t="str">
            <v>m2</v>
          </cell>
          <cell r="D938">
            <v>1</v>
          </cell>
          <cell r="E938">
            <v>294.55</v>
          </cell>
          <cell r="F938">
            <v>294.55</v>
          </cell>
        </row>
        <row r="939">
          <cell r="A939" t="str">
            <v>05.201</v>
          </cell>
          <cell r="B939" t="str">
            <v xml:space="preserve">Muros de Bloques de Hormigón 6" </v>
          </cell>
          <cell r="C939" t="str">
            <v>m2</v>
          </cell>
          <cell r="D939">
            <v>1</v>
          </cell>
          <cell r="E939">
            <v>200.3</v>
          </cell>
          <cell r="F939">
            <v>200.3</v>
          </cell>
        </row>
        <row r="940">
          <cell r="A940" t="str">
            <v>05.301</v>
          </cell>
          <cell r="B940" t="str">
            <v xml:space="preserve">Muros de Bloques de Hormigón 4" </v>
          </cell>
          <cell r="C940" t="str">
            <v>m2</v>
          </cell>
          <cell r="D940">
            <v>1</v>
          </cell>
          <cell r="E940">
            <v>174.08</v>
          </cell>
          <cell r="F940">
            <v>174.08</v>
          </cell>
        </row>
        <row r="942">
          <cell r="A942" t="str">
            <v>07.2-1</v>
          </cell>
          <cell r="B942" t="str">
            <v>Cantos</v>
          </cell>
          <cell r="C942" t="str">
            <v>m</v>
          </cell>
          <cell r="D942">
            <v>1</v>
          </cell>
          <cell r="E942">
            <v>24.39</v>
          </cell>
          <cell r="F942">
            <v>24.39</v>
          </cell>
        </row>
        <row r="943">
          <cell r="A943" t="str">
            <v>07.1-1</v>
          </cell>
          <cell r="B943" t="str">
            <v>Empañete maestreado Exterior</v>
          </cell>
          <cell r="C943" t="str">
            <v>m2</v>
          </cell>
          <cell r="D943">
            <v>1</v>
          </cell>
          <cell r="E943">
            <v>113.55</v>
          </cell>
          <cell r="F943">
            <v>113.55</v>
          </cell>
        </row>
        <row r="944">
          <cell r="A944" t="str">
            <v>07.1-2</v>
          </cell>
          <cell r="B944" t="str">
            <v>Empañete maestreado Interior</v>
          </cell>
          <cell r="C944" t="str">
            <v>m2</v>
          </cell>
          <cell r="D944">
            <v>1</v>
          </cell>
          <cell r="E944">
            <v>61</v>
          </cell>
          <cell r="F944">
            <v>61</v>
          </cell>
        </row>
      </sheetData>
      <sheetData sheetId="1">
        <row r="4">
          <cell r="A4" t="str">
            <v>Id.</v>
          </cell>
        </row>
      </sheetData>
      <sheetData sheetId="2"/>
      <sheetData sheetId="3"/>
      <sheetData sheetId="4">
        <row r="4">
          <cell r="A4" t="str">
            <v>Id.</v>
          </cell>
        </row>
      </sheetData>
      <sheetData sheetId="5">
        <row r="4">
          <cell r="A4" t="str">
            <v>Id.</v>
          </cell>
        </row>
      </sheetData>
      <sheetData sheetId="6">
        <row r="4">
          <cell r="A4" t="str">
            <v>Id.</v>
          </cell>
        </row>
      </sheetData>
      <sheetData sheetId="7"/>
      <sheetData sheetId="8">
        <row r="4">
          <cell r="A4" t="str">
            <v>Id.</v>
          </cell>
        </row>
      </sheetData>
      <sheetData sheetId="9">
        <row r="4">
          <cell r="A4" t="str">
            <v>Id.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/>
      <sheetData sheetId="23"/>
      <sheetData sheetId="24" refreshError="1"/>
      <sheetData sheetId="25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"/>
      <sheetName val="INS"/>
      <sheetName val="RNDIMTO"/>
      <sheetName val="M.O."/>
      <sheetName val="ANA"/>
      <sheetName val="RESU"/>
      <sheetName val="INDISE"/>
      <sheetName val="Hoja1"/>
      <sheetName val="Hoja2"/>
      <sheetName val="Hoja3"/>
    </sheetNames>
    <sheetDataSet>
      <sheetData sheetId="0"/>
      <sheetData sheetId="1" refreshError="1">
        <row r="561">
          <cell r="D561">
            <v>36.01</v>
          </cell>
        </row>
      </sheetData>
      <sheetData sheetId="2"/>
      <sheetData sheetId="3"/>
      <sheetData sheetId="4"/>
      <sheetData sheetId="5"/>
      <sheetData sheetId="6"/>
      <sheetData sheetId="7">
        <row r="568">
          <cell r="D568" t="str">
            <v>m3</v>
          </cell>
        </row>
      </sheetData>
      <sheetData sheetId="8"/>
      <sheetData sheetId="9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"/>
      <sheetName val="MO"/>
      <sheetName val="HORM_&amp;_MORT"/>
      <sheetName val="MUROS"/>
      <sheetName val="TERMINACION"/>
      <sheetName val="ANAL"/>
      <sheetName val="MEMO"/>
      <sheetName val="COF"/>
      <sheetName val="SEPA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.O."/>
      <sheetName val="ANA"/>
      <sheetName val="Analisis (2)"/>
      <sheetName val="1"/>
      <sheetName val="INS"/>
    </sheetNames>
    <sheetDataSet>
      <sheetData sheetId="0" refreshError="1"/>
      <sheetData sheetId="1"/>
      <sheetData sheetId="2"/>
      <sheetData sheetId="3"/>
      <sheetData sheetId="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NTAS"/>
      <sheetName val="TERMINACION DE SUPERFICIE"/>
      <sheetName val="ANALISIS"/>
      <sheetName val="Pisos marmol y Ceram.laticrete"/>
      <sheetName val="ANALISIS DE COSTOS"/>
      <sheetName val="REVESTIMIENTOS"/>
      <sheetName val="techos"/>
      <sheetName val="Sheet1"/>
      <sheetName val="PISO VIBRAZO GRIS"/>
      <sheetName val="GROUTING"/>
      <sheetName val="MORTEROS"/>
      <sheetName val="PISOS"/>
      <sheetName val="REFERENCIAS"/>
      <sheetName val="LISTADO INSUMOS DEL 2000"/>
      <sheetName val="HORMIGON ARMADO, ZAPATA"/>
      <sheetName val="PINTURA"/>
      <sheetName val="TECHO2"/>
      <sheetName val="ADOQUINES"/>
      <sheetName val="Presupuesto @ 1-10-02"/>
      <sheetName val="Mediciones @ 10-9-02"/>
      <sheetName val="Cotizaciones"/>
      <sheetName val="M.O. Plomería (2)"/>
      <sheetName val="Piezas Plomería (2)"/>
      <sheetName val="Mediciones"/>
      <sheetName val="Análisis Complementarios"/>
      <sheetName val="Bloques"/>
      <sheetName val="Otros"/>
      <sheetName val="Pisos &amp; Revestimientos"/>
      <sheetName val="Vigas"/>
      <sheetName val="Cuantía Acero"/>
      <sheetName val="Cotización Acero"/>
      <sheetName val="Cotizaciones Diversas"/>
      <sheetName val="M.O. Plomería"/>
      <sheetName val="Piezas Plomería"/>
      <sheetName val="Insumos"/>
      <sheetName val="M.O."/>
      <sheetName val="Ponderación"/>
      <sheetName val="Hoja Resumen"/>
      <sheetName val="Apto. #1202"/>
      <sheetName val="Apto. #1203"/>
      <sheetName val="Pisos Terraza Penthouse"/>
      <sheetName val="PV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29">
          <cell r="I29">
            <v>277.11900900900901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"/>
      <sheetName val="MO"/>
      <sheetName val="C.S."/>
      <sheetName val="PRESU"/>
      <sheetName val="ANALISIS "/>
      <sheetName val="analisis basicos"/>
      <sheetName val="Analisis Complementarios "/>
      <sheetName val="COLOCACION DE TUBERIA"/>
      <sheetName val="MOVIMIENTO DE TIERRA"/>
      <sheetName val=" MOVIMIENTO DE TIERRA EQUIPO"/>
      <sheetName val="ANCLAJES DE H.A."/>
      <sheetName val="REGISTROS DE LADRILLOS Y H.A. "/>
      <sheetName val="RECLAMACION 1."/>
      <sheetName val="ANALISIS CASETAS"/>
      <sheetName val="VERJA NUEVA"/>
    </sheetNames>
    <sheetDataSet>
      <sheetData sheetId="0" refreshError="1">
        <row r="9">
          <cell r="D9">
            <v>1500</v>
          </cell>
        </row>
        <row r="17">
          <cell r="D17">
            <v>35</v>
          </cell>
        </row>
        <row r="130">
          <cell r="D130">
            <v>45</v>
          </cell>
        </row>
        <row r="131">
          <cell r="D131">
            <v>20</v>
          </cell>
        </row>
        <row r="132">
          <cell r="D132">
            <v>35</v>
          </cell>
        </row>
        <row r="133">
          <cell r="D133">
            <v>1350</v>
          </cell>
        </row>
      </sheetData>
      <sheetData sheetId="1" refreshError="1">
        <row r="11">
          <cell r="B11">
            <v>1.4428531746653097</v>
          </cell>
        </row>
        <row r="247">
          <cell r="B247">
            <v>1.4428531746653097</v>
          </cell>
        </row>
        <row r="256">
          <cell r="B256">
            <v>13.707105159320442</v>
          </cell>
        </row>
        <row r="612">
          <cell r="B612">
            <v>220.75653572379238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.O."/>
      <sheetName val="ANA"/>
      <sheetName val="Analisis (2)"/>
      <sheetName val="1"/>
      <sheetName val="presupuesto"/>
      <sheetName val="analisis basicos"/>
      <sheetName val="ANALISIS "/>
      <sheetName val="COLOCACION DE TUBERIA"/>
      <sheetName val="C.D.C., C.Op. y C.G."/>
      <sheetName val="Malla Ciclónica y Muros Blo "/>
      <sheetName val="Hoja1"/>
      <sheetName val="Hoja2"/>
      <sheetName val="Hoja3"/>
      <sheetName val="RECLAMACION 3"/>
      <sheetName val="via"/>
      <sheetName val="GONZALO"/>
      <sheetName val="MATERIALES LISTADO"/>
      <sheetName val="Insumos"/>
      <sheetName val="Análisis"/>
    </sheetNames>
    <sheetDataSet>
      <sheetData sheetId="0" refreshError="1">
        <row r="9">
          <cell r="C9">
            <v>1525</v>
          </cell>
        </row>
        <row r="12">
          <cell r="C12">
            <v>356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.O."/>
      <sheetName val="ANA"/>
      <sheetName val="Analisis (2)"/>
      <sheetName val="1"/>
      <sheetName val="presupuesto"/>
      <sheetName val="analisis basicos"/>
      <sheetName val="ANALISIS "/>
      <sheetName val="COLOCACION DE TUBERIA"/>
      <sheetName val="C.D.C., C.Op. y C.G."/>
      <sheetName val="Malla Ciclónica y Muros Blo "/>
      <sheetName val="Hoja1"/>
      <sheetName val="Hoja2"/>
      <sheetName val="Hoja3"/>
      <sheetName val="RECLAMACION 3"/>
    </sheetNames>
    <sheetDataSet>
      <sheetData sheetId="0" refreshError="1">
        <row r="10">
          <cell r="C10">
            <v>578</v>
          </cell>
        </row>
      </sheetData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"/>
      <sheetName val="INS"/>
      <sheetName val="RNDIMTO"/>
      <sheetName val="M.O."/>
      <sheetName val="ANA"/>
      <sheetName val="RESU"/>
      <sheetName val="INDISE"/>
      <sheetName val="RECLAMACION 3"/>
      <sheetName val="INSU"/>
      <sheetName val="MO"/>
      <sheetName val="Ins 2"/>
      <sheetName val="INSUMOS"/>
    </sheetNames>
    <sheetDataSet>
      <sheetData sheetId="0"/>
      <sheetData sheetId="1" refreshError="1">
        <row r="561">
          <cell r="D561">
            <v>36.01</v>
          </cell>
        </row>
        <row r="563">
          <cell r="D563">
            <v>349440</v>
          </cell>
        </row>
        <row r="568">
          <cell r="D568">
            <v>448000</v>
          </cell>
        </row>
      </sheetData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DENDA"/>
      <sheetName val="CADRO EXPLICATIVO"/>
      <sheetName val="Módulo1"/>
      <sheetName val="INS"/>
    </sheetNames>
    <sheetDataSet>
      <sheetData sheetId="0"/>
      <sheetData sheetId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IS1742"/>
  <sheetViews>
    <sheetView showGridLines="0" showZeros="0" tabSelected="1" view="pageBreakPreview" zoomScale="98" zoomScaleNormal="100" zoomScaleSheetLayoutView="98" workbookViewId="0">
      <selection activeCell="H9" sqref="H9"/>
    </sheetView>
  </sheetViews>
  <sheetFormatPr baseColWidth="10" defaultRowHeight="12.75" customHeight="1" x14ac:dyDescent="0.2"/>
  <cols>
    <col min="1" max="1" width="6.42578125" style="47" customWidth="1"/>
    <col min="2" max="2" width="57.42578125" style="47" customWidth="1"/>
    <col min="3" max="3" width="9" style="201" customWidth="1"/>
    <col min="4" max="4" width="4.85546875" style="47" customWidth="1"/>
    <col min="5" max="5" width="11.7109375" style="202" customWidth="1"/>
    <col min="6" max="6" width="15.7109375" style="203" customWidth="1"/>
    <col min="7" max="7" width="15.140625" style="115" customWidth="1"/>
    <col min="8" max="8" width="18.85546875" style="115" customWidth="1"/>
    <col min="9" max="9" width="13.7109375" style="115" customWidth="1"/>
    <col min="10" max="11" width="11.42578125" style="115"/>
    <col min="12" max="12" width="12.5703125" style="115" bestFit="1" customWidth="1"/>
    <col min="13" max="17" width="11.42578125" style="115"/>
    <col min="18" max="16384" width="11.42578125" style="47"/>
  </cols>
  <sheetData>
    <row r="1" spans="1:253" s="259" customFormat="1" ht="9" customHeight="1" x14ac:dyDescent="0.2">
      <c r="A1" s="256"/>
      <c r="B1" s="256"/>
      <c r="C1" s="256"/>
      <c r="D1" s="256"/>
      <c r="E1" s="256"/>
      <c r="F1" s="256"/>
      <c r="G1" s="256"/>
      <c r="H1" s="257"/>
      <c r="I1" s="257"/>
      <c r="J1" s="257"/>
      <c r="K1" s="257"/>
      <c r="L1" s="258"/>
      <c r="M1" s="258"/>
      <c r="N1" s="258"/>
      <c r="O1" s="258"/>
      <c r="P1" s="258"/>
      <c r="Q1" s="258"/>
    </row>
    <row r="2" spans="1:253" s="267" customFormat="1" ht="12.75" customHeight="1" x14ac:dyDescent="0.2">
      <c r="A2" s="260"/>
      <c r="B2" s="261"/>
      <c r="C2" s="262"/>
      <c r="D2" s="263"/>
      <c r="E2" s="264"/>
      <c r="F2" s="261"/>
      <c r="G2" s="261"/>
      <c r="H2" s="260"/>
      <c r="I2" s="260"/>
      <c r="J2" s="265"/>
      <c r="K2" s="265"/>
      <c r="L2" s="265"/>
      <c r="M2" s="265"/>
      <c r="N2" s="265"/>
      <c r="O2" s="265"/>
      <c r="P2" s="260"/>
      <c r="Q2" s="260"/>
      <c r="R2" s="266"/>
      <c r="S2" s="266"/>
      <c r="T2" s="266"/>
      <c r="U2" s="266"/>
      <c r="V2" s="266"/>
      <c r="W2" s="266"/>
      <c r="X2" s="266"/>
      <c r="Y2" s="266"/>
      <c r="Z2" s="266"/>
      <c r="AA2" s="266"/>
      <c r="AB2" s="266"/>
      <c r="AC2" s="266"/>
      <c r="AD2" s="266"/>
      <c r="AE2" s="266"/>
      <c r="AF2" s="266"/>
      <c r="AG2" s="266"/>
      <c r="AH2" s="266"/>
      <c r="AI2" s="266"/>
      <c r="AJ2" s="266"/>
      <c r="AK2" s="266"/>
      <c r="AL2" s="266"/>
      <c r="AM2" s="266"/>
      <c r="AN2" s="266"/>
      <c r="AO2" s="266"/>
      <c r="AP2" s="266"/>
      <c r="AQ2" s="266"/>
      <c r="AR2" s="266"/>
      <c r="AS2" s="266"/>
      <c r="AT2" s="266"/>
      <c r="AU2" s="266"/>
      <c r="AV2" s="266"/>
      <c r="AW2" s="266"/>
      <c r="AX2" s="266"/>
      <c r="AY2" s="266"/>
      <c r="AZ2" s="266"/>
      <c r="BA2" s="266"/>
      <c r="BB2" s="266"/>
      <c r="BC2" s="266"/>
      <c r="BD2" s="266"/>
      <c r="BE2" s="266"/>
      <c r="BF2" s="266"/>
      <c r="BG2" s="266"/>
      <c r="BH2" s="266"/>
      <c r="BI2" s="266"/>
      <c r="BJ2" s="266"/>
      <c r="BK2" s="266"/>
      <c r="BL2" s="266"/>
      <c r="BM2" s="266"/>
      <c r="BN2" s="266"/>
      <c r="BO2" s="266"/>
      <c r="BP2" s="266"/>
      <c r="BQ2" s="266"/>
      <c r="BR2" s="266"/>
      <c r="BS2" s="266"/>
      <c r="BT2" s="266"/>
      <c r="BU2" s="266"/>
      <c r="BV2" s="266"/>
      <c r="BW2" s="266"/>
      <c r="BX2" s="266"/>
      <c r="BY2" s="266"/>
      <c r="BZ2" s="266"/>
      <c r="CA2" s="266"/>
      <c r="CB2" s="266"/>
      <c r="CC2" s="266"/>
      <c r="CD2" s="266"/>
      <c r="CE2" s="266"/>
      <c r="CF2" s="266"/>
      <c r="CG2" s="266"/>
      <c r="CH2" s="266"/>
      <c r="CI2" s="266"/>
      <c r="CJ2" s="266"/>
      <c r="CK2" s="266"/>
      <c r="CL2" s="266"/>
      <c r="CM2" s="266"/>
      <c r="CN2" s="266"/>
      <c r="CO2" s="266"/>
      <c r="CP2" s="266"/>
      <c r="CQ2" s="266"/>
      <c r="CR2" s="266"/>
      <c r="CS2" s="266"/>
      <c r="CT2" s="266"/>
      <c r="CU2" s="266"/>
      <c r="CV2" s="266"/>
      <c r="CW2" s="266"/>
      <c r="CX2" s="266"/>
      <c r="CY2" s="266"/>
      <c r="CZ2" s="266"/>
      <c r="DA2" s="266"/>
      <c r="DB2" s="266"/>
      <c r="DC2" s="266"/>
      <c r="DD2" s="266"/>
      <c r="DE2" s="266"/>
      <c r="DF2" s="266"/>
      <c r="DG2" s="266"/>
      <c r="DH2" s="266"/>
      <c r="DI2" s="266"/>
      <c r="DJ2" s="266"/>
      <c r="DK2" s="266"/>
      <c r="DL2" s="266"/>
      <c r="DM2" s="266"/>
      <c r="DN2" s="266"/>
      <c r="DO2" s="266"/>
      <c r="DP2" s="266"/>
      <c r="DQ2" s="266"/>
      <c r="DR2" s="266"/>
      <c r="DS2" s="266"/>
      <c r="DT2" s="266"/>
      <c r="DU2" s="266"/>
      <c r="DV2" s="266"/>
      <c r="DW2" s="266"/>
      <c r="DX2" s="266"/>
      <c r="DY2" s="266"/>
      <c r="DZ2" s="266"/>
      <c r="EA2" s="266"/>
      <c r="EB2" s="266"/>
      <c r="EC2" s="266"/>
      <c r="ED2" s="266"/>
      <c r="EE2" s="266"/>
      <c r="EF2" s="266"/>
      <c r="EG2" s="266"/>
      <c r="EH2" s="266"/>
      <c r="EI2" s="266"/>
      <c r="EJ2" s="266"/>
      <c r="EK2" s="266"/>
      <c r="EL2" s="266"/>
      <c r="EM2" s="266"/>
      <c r="EN2" s="266"/>
      <c r="EO2" s="266"/>
      <c r="EP2" s="266"/>
      <c r="EQ2" s="266"/>
      <c r="ER2" s="266"/>
      <c r="ES2" s="266"/>
      <c r="ET2" s="266"/>
      <c r="EU2" s="266"/>
      <c r="EV2" s="266"/>
      <c r="EW2" s="266"/>
      <c r="EX2" s="266"/>
      <c r="EY2" s="266"/>
      <c r="EZ2" s="266"/>
      <c r="FA2" s="266"/>
      <c r="FB2" s="266"/>
      <c r="FC2" s="266"/>
      <c r="FD2" s="266"/>
      <c r="FE2" s="266"/>
      <c r="FF2" s="266"/>
      <c r="FG2" s="266"/>
      <c r="FH2" s="266"/>
      <c r="FI2" s="266"/>
      <c r="FJ2" s="266"/>
      <c r="FK2" s="266"/>
      <c r="FL2" s="266"/>
      <c r="FM2" s="266"/>
      <c r="FN2" s="266"/>
      <c r="FO2" s="266"/>
      <c r="FP2" s="266"/>
      <c r="FQ2" s="266"/>
      <c r="FR2" s="266"/>
      <c r="FS2" s="266"/>
      <c r="FT2" s="266"/>
      <c r="FU2" s="266"/>
      <c r="FV2" s="266"/>
      <c r="FW2" s="266"/>
      <c r="FX2" s="266"/>
      <c r="FY2" s="266"/>
      <c r="FZ2" s="266"/>
      <c r="GA2" s="266"/>
      <c r="GB2" s="266"/>
      <c r="GC2" s="266"/>
      <c r="GD2" s="266"/>
      <c r="GE2" s="266"/>
      <c r="GF2" s="266"/>
      <c r="GG2" s="266"/>
      <c r="GH2" s="266"/>
      <c r="GI2" s="266"/>
      <c r="GJ2" s="266"/>
      <c r="GK2" s="266"/>
      <c r="GL2" s="266"/>
      <c r="GM2" s="266"/>
      <c r="GN2" s="266"/>
      <c r="GO2" s="266"/>
      <c r="GP2" s="266"/>
      <c r="GQ2" s="266"/>
      <c r="GR2" s="266"/>
      <c r="GS2" s="266"/>
      <c r="GT2" s="266"/>
      <c r="GU2" s="266"/>
      <c r="GV2" s="266"/>
      <c r="GW2" s="266"/>
      <c r="GX2" s="266"/>
      <c r="GY2" s="266"/>
      <c r="GZ2" s="266"/>
      <c r="HA2" s="266"/>
      <c r="HB2" s="266"/>
      <c r="HC2" s="266"/>
      <c r="HD2" s="266"/>
      <c r="HE2" s="266"/>
      <c r="HF2" s="266"/>
      <c r="HG2" s="266"/>
      <c r="HH2" s="266"/>
      <c r="HI2" s="266"/>
      <c r="HJ2" s="266"/>
      <c r="HK2" s="266"/>
      <c r="HL2" s="266"/>
      <c r="HM2" s="266"/>
      <c r="HN2" s="266"/>
      <c r="HO2" s="266"/>
      <c r="HP2" s="266"/>
      <c r="HQ2" s="266"/>
      <c r="HR2" s="266"/>
      <c r="HS2" s="266"/>
      <c r="HT2" s="266"/>
      <c r="HU2" s="266"/>
      <c r="HV2" s="266"/>
      <c r="HW2" s="266"/>
      <c r="HX2" s="266"/>
      <c r="HY2" s="266"/>
      <c r="HZ2" s="266"/>
      <c r="IA2" s="266"/>
      <c r="IB2" s="266"/>
      <c r="IC2" s="266"/>
      <c r="ID2" s="266"/>
      <c r="IE2" s="266"/>
      <c r="IF2" s="266"/>
      <c r="IG2" s="266"/>
      <c r="IH2" s="266"/>
      <c r="II2" s="266"/>
      <c r="IJ2" s="266"/>
      <c r="IK2" s="266"/>
      <c r="IL2" s="266"/>
      <c r="IM2" s="266"/>
      <c r="IN2" s="266"/>
      <c r="IO2" s="266"/>
      <c r="IP2" s="266"/>
      <c r="IQ2" s="266"/>
      <c r="IR2" s="266"/>
      <c r="IS2" s="266"/>
    </row>
    <row r="3" spans="1:253" s="267" customFormat="1" ht="16.5" customHeight="1" x14ac:dyDescent="0.2">
      <c r="A3" s="348" t="s">
        <v>0</v>
      </c>
      <c r="B3" s="348"/>
      <c r="C3" s="348"/>
      <c r="D3" s="348"/>
      <c r="E3" s="348"/>
      <c r="F3" s="348"/>
      <c r="G3" s="268"/>
      <c r="H3" s="260"/>
      <c r="I3" s="260"/>
      <c r="J3" s="265"/>
      <c r="K3" s="265"/>
      <c r="L3" s="265"/>
      <c r="M3" s="265"/>
      <c r="N3" s="265"/>
      <c r="O3" s="265"/>
      <c r="P3" s="260"/>
      <c r="Q3" s="260"/>
      <c r="R3" s="266"/>
      <c r="S3" s="266"/>
      <c r="T3" s="266"/>
      <c r="U3" s="266"/>
      <c r="V3" s="266"/>
      <c r="W3" s="266"/>
      <c r="X3" s="266"/>
      <c r="Y3" s="266"/>
      <c r="Z3" s="266"/>
      <c r="AA3" s="266"/>
      <c r="AB3" s="266"/>
      <c r="AC3" s="266"/>
      <c r="AD3" s="266"/>
      <c r="AE3" s="266"/>
      <c r="AF3" s="266"/>
      <c r="AG3" s="266"/>
      <c r="AH3" s="266"/>
      <c r="AI3" s="266"/>
      <c r="AJ3" s="266"/>
      <c r="AK3" s="266"/>
      <c r="AL3" s="266"/>
      <c r="AM3" s="266"/>
      <c r="AN3" s="266"/>
      <c r="AO3" s="266"/>
      <c r="AP3" s="266"/>
      <c r="AQ3" s="266"/>
      <c r="AR3" s="266"/>
      <c r="AS3" s="266"/>
      <c r="AT3" s="266"/>
      <c r="AU3" s="266"/>
      <c r="AV3" s="266"/>
      <c r="AW3" s="266"/>
      <c r="AX3" s="266"/>
      <c r="AY3" s="266"/>
      <c r="AZ3" s="266"/>
      <c r="BA3" s="266"/>
      <c r="BB3" s="266"/>
      <c r="BC3" s="266"/>
      <c r="BD3" s="266"/>
      <c r="BE3" s="266"/>
      <c r="BF3" s="266"/>
      <c r="BG3" s="266"/>
      <c r="BH3" s="266"/>
      <c r="BI3" s="266"/>
      <c r="BJ3" s="266"/>
      <c r="BK3" s="266"/>
      <c r="BL3" s="266"/>
      <c r="BM3" s="266"/>
      <c r="BN3" s="266"/>
      <c r="BO3" s="266"/>
      <c r="BP3" s="266"/>
      <c r="BQ3" s="266"/>
      <c r="BR3" s="266"/>
      <c r="BS3" s="266"/>
      <c r="BT3" s="266"/>
      <c r="BU3" s="266"/>
      <c r="BV3" s="266"/>
      <c r="BW3" s="266"/>
      <c r="BX3" s="266"/>
      <c r="BY3" s="266"/>
      <c r="BZ3" s="266"/>
      <c r="CA3" s="266"/>
      <c r="CB3" s="266"/>
      <c r="CC3" s="266"/>
      <c r="CD3" s="266"/>
      <c r="CE3" s="266"/>
      <c r="CF3" s="266"/>
      <c r="CG3" s="266"/>
      <c r="CH3" s="266"/>
      <c r="CI3" s="266"/>
      <c r="CJ3" s="266"/>
      <c r="CK3" s="266"/>
      <c r="CL3" s="266"/>
      <c r="CM3" s="266"/>
      <c r="CN3" s="266"/>
      <c r="CO3" s="266"/>
      <c r="CP3" s="266"/>
      <c r="CQ3" s="266"/>
      <c r="CR3" s="266"/>
      <c r="CS3" s="266"/>
      <c r="CT3" s="266"/>
      <c r="CU3" s="266"/>
      <c r="CV3" s="266"/>
      <c r="CW3" s="266"/>
      <c r="CX3" s="266"/>
      <c r="CY3" s="266"/>
      <c r="CZ3" s="266"/>
      <c r="DA3" s="266"/>
      <c r="DB3" s="266"/>
      <c r="DC3" s="266"/>
      <c r="DD3" s="266"/>
      <c r="DE3" s="266"/>
      <c r="DF3" s="266"/>
      <c r="DG3" s="266"/>
      <c r="DH3" s="266"/>
      <c r="DI3" s="266"/>
      <c r="DJ3" s="266"/>
      <c r="DK3" s="266"/>
      <c r="DL3" s="266"/>
      <c r="DM3" s="266"/>
      <c r="DN3" s="266"/>
      <c r="DO3" s="266"/>
      <c r="DP3" s="266"/>
      <c r="DQ3" s="266"/>
      <c r="DR3" s="266"/>
      <c r="DS3" s="266"/>
      <c r="DT3" s="266"/>
      <c r="DU3" s="266"/>
      <c r="DV3" s="266"/>
      <c r="DW3" s="266"/>
      <c r="DX3" s="266"/>
      <c r="DY3" s="266"/>
      <c r="DZ3" s="266"/>
      <c r="EA3" s="266"/>
      <c r="EB3" s="266"/>
      <c r="EC3" s="266"/>
      <c r="ED3" s="266"/>
      <c r="EE3" s="266"/>
      <c r="EF3" s="266"/>
      <c r="EG3" s="266"/>
      <c r="EH3" s="266"/>
      <c r="EI3" s="266"/>
      <c r="EJ3" s="266"/>
      <c r="EK3" s="266"/>
      <c r="EL3" s="266"/>
      <c r="EM3" s="266"/>
      <c r="EN3" s="266"/>
      <c r="EO3" s="266"/>
      <c r="EP3" s="266"/>
      <c r="EQ3" s="266"/>
      <c r="ER3" s="266"/>
      <c r="ES3" s="266"/>
      <c r="ET3" s="266"/>
      <c r="EU3" s="266"/>
      <c r="EV3" s="266"/>
      <c r="EW3" s="266"/>
      <c r="EX3" s="266"/>
      <c r="EY3" s="266"/>
      <c r="EZ3" s="266"/>
      <c r="FA3" s="266"/>
      <c r="FB3" s="266"/>
      <c r="FC3" s="266"/>
      <c r="FD3" s="266"/>
      <c r="FE3" s="266"/>
      <c r="FF3" s="266"/>
      <c r="FG3" s="266"/>
      <c r="FH3" s="266"/>
      <c r="FI3" s="266"/>
      <c r="FJ3" s="266"/>
      <c r="FK3" s="266"/>
      <c r="FL3" s="266"/>
      <c r="FM3" s="266"/>
      <c r="FN3" s="266"/>
      <c r="FO3" s="266"/>
      <c r="FP3" s="266"/>
      <c r="FQ3" s="266"/>
      <c r="FR3" s="266"/>
      <c r="FS3" s="266"/>
      <c r="FT3" s="266"/>
      <c r="FU3" s="266"/>
      <c r="FV3" s="266"/>
      <c r="FW3" s="266"/>
      <c r="FX3" s="266"/>
      <c r="FY3" s="266"/>
      <c r="FZ3" s="266"/>
      <c r="GA3" s="266"/>
      <c r="GB3" s="266"/>
      <c r="GC3" s="266"/>
      <c r="GD3" s="266"/>
      <c r="GE3" s="266"/>
      <c r="GF3" s="266"/>
      <c r="GG3" s="266"/>
      <c r="GH3" s="266"/>
      <c r="GI3" s="266"/>
      <c r="GJ3" s="266"/>
      <c r="GK3" s="266"/>
      <c r="GL3" s="266"/>
      <c r="GM3" s="266"/>
      <c r="GN3" s="266"/>
      <c r="GO3" s="266"/>
      <c r="GP3" s="266"/>
      <c r="GQ3" s="266"/>
      <c r="GR3" s="266"/>
      <c r="GS3" s="266"/>
      <c r="GT3" s="266"/>
      <c r="GU3" s="266"/>
      <c r="GV3" s="266"/>
      <c r="GW3" s="266"/>
      <c r="GX3" s="266"/>
      <c r="GY3" s="266"/>
      <c r="GZ3" s="266"/>
      <c r="HA3" s="266"/>
      <c r="HB3" s="266"/>
      <c r="HC3" s="266"/>
      <c r="HD3" s="266"/>
      <c r="HE3" s="266"/>
      <c r="HF3" s="266"/>
      <c r="HG3" s="266"/>
      <c r="HH3" s="266"/>
      <c r="HI3" s="266"/>
      <c r="HJ3" s="266"/>
      <c r="HK3" s="266"/>
      <c r="HL3" s="266"/>
      <c r="HM3" s="266"/>
      <c r="HN3" s="266"/>
      <c r="HO3" s="266"/>
      <c r="HP3" s="266"/>
      <c r="HQ3" s="266"/>
      <c r="HR3" s="266"/>
      <c r="HS3" s="266"/>
      <c r="HT3" s="266"/>
      <c r="HU3" s="266"/>
      <c r="HV3" s="266"/>
      <c r="HW3" s="266"/>
      <c r="HX3" s="266"/>
      <c r="HY3" s="266"/>
      <c r="HZ3" s="266"/>
      <c r="IA3" s="266"/>
      <c r="IB3" s="266"/>
      <c r="IC3" s="266"/>
      <c r="ID3" s="266"/>
      <c r="IE3" s="266"/>
      <c r="IF3" s="266"/>
      <c r="IG3" s="266"/>
      <c r="IH3" s="266"/>
      <c r="II3" s="266"/>
      <c r="IJ3" s="266"/>
      <c r="IK3" s="266"/>
      <c r="IL3" s="266"/>
      <c r="IM3" s="266"/>
      <c r="IN3" s="266"/>
      <c r="IO3" s="266"/>
      <c r="IP3" s="266"/>
      <c r="IQ3" s="266"/>
      <c r="IR3" s="266"/>
      <c r="IS3" s="266"/>
    </row>
    <row r="4" spans="1:253" s="267" customFormat="1" ht="17.25" customHeight="1" x14ac:dyDescent="0.2">
      <c r="A4" s="269" t="s">
        <v>1</v>
      </c>
      <c r="B4" s="270"/>
      <c r="C4" s="271" t="s">
        <v>2</v>
      </c>
      <c r="D4" s="260"/>
      <c r="E4" s="271"/>
      <c r="F4" s="272"/>
      <c r="G4" s="272"/>
      <c r="H4" s="272"/>
      <c r="I4" s="269"/>
      <c r="J4" s="265"/>
      <c r="K4" s="265"/>
      <c r="L4" s="265"/>
      <c r="M4" s="265"/>
      <c r="N4" s="265"/>
      <c r="O4" s="265"/>
      <c r="P4" s="260"/>
      <c r="Q4" s="260"/>
      <c r="R4" s="266"/>
      <c r="S4" s="266"/>
      <c r="T4" s="266"/>
      <c r="U4" s="266"/>
      <c r="V4" s="266"/>
      <c r="W4" s="266"/>
      <c r="X4" s="266"/>
      <c r="Y4" s="266"/>
      <c r="Z4" s="266"/>
      <c r="AA4" s="266"/>
      <c r="AB4" s="266"/>
      <c r="AC4" s="266"/>
      <c r="AD4" s="266"/>
      <c r="AE4" s="266"/>
      <c r="AF4" s="266"/>
      <c r="AG4" s="266"/>
      <c r="AH4" s="266"/>
      <c r="AI4" s="266"/>
      <c r="AJ4" s="266"/>
      <c r="AK4" s="266"/>
      <c r="AL4" s="266"/>
      <c r="AM4" s="266"/>
      <c r="AN4" s="266"/>
      <c r="AO4" s="266"/>
      <c r="AP4" s="266"/>
      <c r="AQ4" s="266"/>
      <c r="AR4" s="266"/>
      <c r="AS4" s="266"/>
      <c r="AT4" s="266"/>
      <c r="AU4" s="266"/>
      <c r="AV4" s="266"/>
      <c r="AW4" s="266"/>
      <c r="AX4" s="266"/>
      <c r="AY4" s="266"/>
      <c r="AZ4" s="266"/>
      <c r="BA4" s="266"/>
      <c r="BB4" s="266"/>
      <c r="BC4" s="266"/>
      <c r="BD4" s="266"/>
      <c r="BE4" s="266"/>
      <c r="BF4" s="266"/>
      <c r="BG4" s="266"/>
      <c r="BH4" s="266"/>
      <c r="BI4" s="266"/>
      <c r="BJ4" s="266"/>
      <c r="BK4" s="266"/>
      <c r="BL4" s="266"/>
      <c r="BM4" s="266"/>
      <c r="BN4" s="266"/>
      <c r="BO4" s="266"/>
      <c r="BP4" s="266"/>
      <c r="BQ4" s="266"/>
      <c r="BR4" s="266"/>
      <c r="BS4" s="266"/>
      <c r="BT4" s="266"/>
      <c r="BU4" s="266"/>
      <c r="BV4" s="266"/>
      <c r="BW4" s="266"/>
      <c r="BX4" s="266"/>
      <c r="BY4" s="266"/>
      <c r="BZ4" s="266"/>
      <c r="CA4" s="266"/>
      <c r="CB4" s="266"/>
      <c r="CC4" s="266"/>
      <c r="CD4" s="266"/>
      <c r="CE4" s="266"/>
      <c r="CF4" s="266"/>
      <c r="CG4" s="266"/>
      <c r="CH4" s="266"/>
      <c r="CI4" s="266"/>
      <c r="CJ4" s="266"/>
      <c r="CK4" s="266"/>
      <c r="CL4" s="266"/>
      <c r="CM4" s="266"/>
      <c r="CN4" s="266"/>
      <c r="CO4" s="266"/>
      <c r="CP4" s="266"/>
      <c r="CQ4" s="266"/>
      <c r="CR4" s="266"/>
      <c r="CS4" s="266"/>
      <c r="CT4" s="266"/>
      <c r="CU4" s="266"/>
      <c r="CV4" s="266"/>
      <c r="CW4" s="266"/>
      <c r="CX4" s="266"/>
      <c r="CY4" s="266"/>
      <c r="CZ4" s="266"/>
      <c r="DA4" s="266"/>
      <c r="DB4" s="266"/>
      <c r="DC4" s="266"/>
      <c r="DD4" s="266"/>
      <c r="DE4" s="266"/>
      <c r="DF4" s="266"/>
      <c r="DG4" s="266"/>
      <c r="DH4" s="266"/>
      <c r="DI4" s="266"/>
      <c r="DJ4" s="266"/>
      <c r="DK4" s="266"/>
      <c r="DL4" s="266"/>
      <c r="DM4" s="266"/>
      <c r="DN4" s="266"/>
      <c r="DO4" s="266"/>
      <c r="DP4" s="266"/>
      <c r="DQ4" s="266"/>
      <c r="DR4" s="266"/>
      <c r="DS4" s="266"/>
      <c r="DT4" s="266"/>
      <c r="DU4" s="266"/>
      <c r="DV4" s="266"/>
      <c r="DW4" s="266"/>
      <c r="DX4" s="266"/>
      <c r="DY4" s="266"/>
      <c r="DZ4" s="266"/>
      <c r="EA4" s="266"/>
      <c r="EB4" s="266"/>
      <c r="EC4" s="266"/>
      <c r="ED4" s="266"/>
      <c r="EE4" s="266"/>
      <c r="EF4" s="266"/>
      <c r="EG4" s="266"/>
      <c r="EH4" s="266"/>
      <c r="EI4" s="266"/>
      <c r="EJ4" s="266"/>
      <c r="EK4" s="266"/>
      <c r="EL4" s="266"/>
      <c r="EM4" s="266"/>
      <c r="EN4" s="266"/>
      <c r="EO4" s="266"/>
      <c r="EP4" s="266"/>
      <c r="EQ4" s="266"/>
      <c r="ER4" s="266"/>
      <c r="ES4" s="266"/>
      <c r="ET4" s="266"/>
      <c r="EU4" s="266"/>
      <c r="EV4" s="266"/>
      <c r="EW4" s="266"/>
      <c r="EX4" s="266"/>
      <c r="EY4" s="266"/>
      <c r="EZ4" s="266"/>
      <c r="FA4" s="266"/>
      <c r="FB4" s="266"/>
      <c r="FC4" s="266"/>
      <c r="FD4" s="266"/>
      <c r="FE4" s="266"/>
      <c r="FF4" s="266"/>
      <c r="FG4" s="266"/>
      <c r="FH4" s="266"/>
      <c r="FI4" s="266"/>
      <c r="FJ4" s="266"/>
      <c r="FK4" s="266"/>
      <c r="FL4" s="266"/>
      <c r="FM4" s="266"/>
      <c r="FN4" s="266"/>
      <c r="FO4" s="266"/>
      <c r="FP4" s="266"/>
      <c r="FQ4" s="266"/>
      <c r="FR4" s="266"/>
      <c r="FS4" s="266"/>
      <c r="FT4" s="266"/>
      <c r="FU4" s="266"/>
      <c r="FV4" s="266"/>
      <c r="FW4" s="266"/>
      <c r="FX4" s="266"/>
      <c r="FY4" s="266"/>
      <c r="FZ4" s="266"/>
      <c r="GA4" s="266"/>
      <c r="GB4" s="266"/>
      <c r="GC4" s="266"/>
      <c r="GD4" s="266"/>
      <c r="GE4" s="266"/>
      <c r="GF4" s="266"/>
      <c r="GG4" s="266"/>
      <c r="GH4" s="266"/>
      <c r="GI4" s="266"/>
      <c r="GJ4" s="266"/>
      <c r="GK4" s="266"/>
      <c r="GL4" s="266"/>
      <c r="GM4" s="266"/>
      <c r="GN4" s="266"/>
      <c r="GO4" s="266"/>
      <c r="GP4" s="266"/>
      <c r="GQ4" s="266"/>
      <c r="GR4" s="266"/>
      <c r="GS4" s="266"/>
      <c r="GT4" s="266"/>
      <c r="GU4" s="266"/>
      <c r="GV4" s="266"/>
      <c r="GW4" s="266"/>
      <c r="GX4" s="266"/>
      <c r="GY4" s="266"/>
      <c r="GZ4" s="266"/>
      <c r="HA4" s="266"/>
      <c r="HB4" s="266"/>
      <c r="HC4" s="266"/>
      <c r="HD4" s="266"/>
      <c r="HE4" s="266"/>
      <c r="HF4" s="266"/>
      <c r="HG4" s="266"/>
      <c r="HH4" s="266"/>
      <c r="HI4" s="266"/>
      <c r="HJ4" s="266"/>
      <c r="HK4" s="266"/>
      <c r="HL4" s="266"/>
      <c r="HM4" s="266"/>
      <c r="HN4" s="266"/>
      <c r="HO4" s="266"/>
      <c r="HP4" s="266"/>
      <c r="HQ4" s="266"/>
      <c r="HR4" s="266"/>
      <c r="HS4" s="266"/>
      <c r="HT4" s="266"/>
      <c r="HU4" s="266"/>
      <c r="HV4" s="266"/>
      <c r="HW4" s="266"/>
      <c r="HX4" s="266"/>
      <c r="HY4" s="266"/>
      <c r="HZ4" s="266"/>
      <c r="IA4" s="266"/>
      <c r="IB4" s="266"/>
      <c r="IC4" s="266"/>
      <c r="ID4" s="266"/>
      <c r="IE4" s="266"/>
      <c r="IF4" s="266"/>
      <c r="IG4" s="266"/>
      <c r="IH4" s="266"/>
      <c r="II4" s="266"/>
      <c r="IJ4" s="266"/>
      <c r="IK4" s="266"/>
      <c r="IL4" s="266"/>
      <c r="IM4" s="266"/>
      <c r="IN4" s="266"/>
      <c r="IO4" s="266"/>
      <c r="IP4" s="266"/>
      <c r="IQ4" s="266"/>
      <c r="IR4" s="266"/>
      <c r="IS4" s="266"/>
    </row>
    <row r="5" spans="1:253" s="267" customFormat="1" x14ac:dyDescent="0.2">
      <c r="A5" s="269"/>
      <c r="B5" s="270"/>
      <c r="C5" s="273"/>
      <c r="D5" s="260"/>
      <c r="E5" s="271"/>
      <c r="F5" s="272"/>
      <c r="G5" s="272"/>
      <c r="H5" s="272"/>
      <c r="I5" s="269"/>
      <c r="J5" s="265"/>
      <c r="K5" s="265"/>
      <c r="L5" s="265"/>
      <c r="M5" s="265"/>
      <c r="N5" s="265"/>
      <c r="O5" s="265"/>
      <c r="P5" s="260"/>
      <c r="Q5" s="260"/>
      <c r="R5" s="266"/>
      <c r="S5" s="266"/>
      <c r="T5" s="266"/>
      <c r="U5" s="266"/>
      <c r="V5" s="266"/>
      <c r="W5" s="266"/>
      <c r="X5" s="266"/>
      <c r="Y5" s="266"/>
      <c r="Z5" s="266"/>
      <c r="AA5" s="266"/>
      <c r="AB5" s="266"/>
      <c r="AC5" s="266"/>
      <c r="AD5" s="266"/>
      <c r="AE5" s="266"/>
      <c r="AF5" s="266"/>
      <c r="AG5" s="266"/>
      <c r="AH5" s="266"/>
      <c r="AI5" s="266"/>
      <c r="AJ5" s="266"/>
      <c r="AK5" s="266"/>
      <c r="AL5" s="266"/>
      <c r="AM5" s="266"/>
      <c r="AN5" s="266"/>
      <c r="AO5" s="266"/>
      <c r="AP5" s="266"/>
      <c r="AQ5" s="266"/>
      <c r="AR5" s="266"/>
      <c r="AS5" s="266"/>
      <c r="AT5" s="266"/>
      <c r="AU5" s="266"/>
      <c r="AV5" s="266"/>
      <c r="AW5" s="266"/>
      <c r="AX5" s="266"/>
      <c r="AY5" s="266"/>
      <c r="AZ5" s="266"/>
      <c r="BA5" s="266"/>
      <c r="BB5" s="266"/>
      <c r="BC5" s="266"/>
      <c r="BD5" s="266"/>
      <c r="BE5" s="266"/>
      <c r="BF5" s="266"/>
      <c r="BG5" s="266"/>
      <c r="BH5" s="266"/>
      <c r="BI5" s="266"/>
      <c r="BJ5" s="266"/>
      <c r="BK5" s="266"/>
      <c r="BL5" s="266"/>
      <c r="BM5" s="266"/>
      <c r="BN5" s="266"/>
      <c r="BO5" s="266"/>
      <c r="BP5" s="266"/>
      <c r="BQ5" s="266"/>
      <c r="BR5" s="266"/>
      <c r="BS5" s="266"/>
      <c r="BT5" s="266"/>
      <c r="BU5" s="266"/>
      <c r="BV5" s="266"/>
      <c r="BW5" s="266"/>
      <c r="BX5" s="266"/>
      <c r="BY5" s="266"/>
      <c r="BZ5" s="266"/>
      <c r="CA5" s="266"/>
      <c r="CB5" s="266"/>
      <c r="CC5" s="266"/>
      <c r="CD5" s="266"/>
      <c r="CE5" s="266"/>
      <c r="CF5" s="266"/>
      <c r="CG5" s="266"/>
      <c r="CH5" s="266"/>
      <c r="CI5" s="266"/>
      <c r="CJ5" s="266"/>
      <c r="CK5" s="266"/>
      <c r="CL5" s="266"/>
      <c r="CM5" s="266"/>
      <c r="CN5" s="266"/>
      <c r="CO5" s="266"/>
      <c r="CP5" s="266"/>
      <c r="CQ5" s="266"/>
      <c r="CR5" s="266"/>
      <c r="CS5" s="266"/>
      <c r="CT5" s="266"/>
      <c r="CU5" s="266"/>
      <c r="CV5" s="266"/>
      <c r="CW5" s="266"/>
      <c r="CX5" s="266"/>
      <c r="CY5" s="266"/>
      <c r="CZ5" s="266"/>
      <c r="DA5" s="266"/>
      <c r="DB5" s="266"/>
      <c r="DC5" s="266"/>
      <c r="DD5" s="266"/>
      <c r="DE5" s="266"/>
      <c r="DF5" s="266"/>
      <c r="DG5" s="266"/>
      <c r="DH5" s="266"/>
      <c r="DI5" s="266"/>
      <c r="DJ5" s="266"/>
      <c r="DK5" s="266"/>
      <c r="DL5" s="266"/>
      <c r="DM5" s="266"/>
      <c r="DN5" s="266"/>
      <c r="DO5" s="266"/>
      <c r="DP5" s="266"/>
      <c r="DQ5" s="266"/>
      <c r="DR5" s="266"/>
      <c r="DS5" s="266"/>
      <c r="DT5" s="266"/>
      <c r="DU5" s="266"/>
      <c r="DV5" s="266"/>
      <c r="DW5" s="266"/>
      <c r="DX5" s="266"/>
      <c r="DY5" s="266"/>
      <c r="DZ5" s="266"/>
      <c r="EA5" s="266"/>
      <c r="EB5" s="266"/>
      <c r="EC5" s="266"/>
      <c r="ED5" s="266"/>
      <c r="EE5" s="266"/>
      <c r="EF5" s="266"/>
      <c r="EG5" s="266"/>
      <c r="EH5" s="266"/>
      <c r="EI5" s="266"/>
      <c r="EJ5" s="266"/>
      <c r="EK5" s="266"/>
      <c r="EL5" s="266"/>
      <c r="EM5" s="266"/>
      <c r="EN5" s="266"/>
      <c r="EO5" s="266"/>
      <c r="EP5" s="266"/>
      <c r="EQ5" s="266"/>
      <c r="ER5" s="266"/>
      <c r="ES5" s="266"/>
      <c r="ET5" s="266"/>
      <c r="EU5" s="266"/>
      <c r="EV5" s="266"/>
      <c r="EW5" s="266"/>
      <c r="EX5" s="266"/>
      <c r="EY5" s="266"/>
      <c r="EZ5" s="266"/>
      <c r="FA5" s="266"/>
      <c r="FB5" s="266"/>
      <c r="FC5" s="266"/>
      <c r="FD5" s="266"/>
      <c r="FE5" s="266"/>
      <c r="FF5" s="266"/>
      <c r="FG5" s="266"/>
      <c r="FH5" s="266"/>
      <c r="FI5" s="266"/>
      <c r="FJ5" s="266"/>
      <c r="FK5" s="266"/>
      <c r="FL5" s="266"/>
      <c r="FM5" s="266"/>
      <c r="FN5" s="266"/>
      <c r="FO5" s="266"/>
      <c r="FP5" s="266"/>
      <c r="FQ5" s="266"/>
      <c r="FR5" s="266"/>
      <c r="FS5" s="266"/>
      <c r="FT5" s="266"/>
      <c r="FU5" s="266"/>
      <c r="FV5" s="266"/>
      <c r="FW5" s="266"/>
      <c r="FX5" s="266"/>
      <c r="FY5" s="266"/>
      <c r="FZ5" s="266"/>
      <c r="GA5" s="266"/>
      <c r="GB5" s="266"/>
      <c r="GC5" s="266"/>
      <c r="GD5" s="266"/>
      <c r="GE5" s="266"/>
      <c r="GF5" s="266"/>
      <c r="GG5" s="266"/>
      <c r="GH5" s="266"/>
      <c r="GI5" s="266"/>
      <c r="GJ5" s="266"/>
      <c r="GK5" s="266"/>
      <c r="GL5" s="266"/>
      <c r="GM5" s="266"/>
      <c r="GN5" s="266"/>
      <c r="GO5" s="266"/>
      <c r="GP5" s="266"/>
      <c r="GQ5" s="266"/>
      <c r="GR5" s="266"/>
      <c r="GS5" s="266"/>
      <c r="GT5" s="266"/>
      <c r="GU5" s="266"/>
      <c r="GV5" s="266"/>
      <c r="GW5" s="266"/>
      <c r="GX5" s="266"/>
      <c r="GY5" s="266"/>
      <c r="GZ5" s="266"/>
      <c r="HA5" s="266"/>
      <c r="HB5" s="266"/>
      <c r="HC5" s="266"/>
      <c r="HD5" s="266"/>
      <c r="HE5" s="266"/>
      <c r="HF5" s="266"/>
      <c r="HG5" s="266"/>
      <c r="HH5" s="266"/>
      <c r="HI5" s="266"/>
      <c r="HJ5" s="266"/>
      <c r="HK5" s="266"/>
      <c r="HL5" s="266"/>
      <c r="HM5" s="266"/>
      <c r="HN5" s="266"/>
      <c r="HO5" s="266"/>
      <c r="HP5" s="266"/>
      <c r="HQ5" s="266"/>
      <c r="HR5" s="266"/>
      <c r="HS5" s="266"/>
      <c r="HT5" s="266"/>
      <c r="HU5" s="266"/>
      <c r="HV5" s="266"/>
      <c r="HW5" s="266"/>
      <c r="HX5" s="266"/>
      <c r="HY5" s="266"/>
      <c r="HZ5" s="266"/>
      <c r="IA5" s="266"/>
      <c r="IB5" s="266"/>
      <c r="IC5" s="266"/>
      <c r="ID5" s="266"/>
      <c r="IE5" s="266"/>
      <c r="IF5" s="266"/>
      <c r="IG5" s="266"/>
      <c r="IH5" s="266"/>
      <c r="II5" s="266"/>
      <c r="IJ5" s="266"/>
      <c r="IK5" s="266"/>
      <c r="IL5" s="266"/>
      <c r="IM5" s="266"/>
      <c r="IN5" s="266"/>
      <c r="IO5" s="266"/>
      <c r="IP5" s="266"/>
      <c r="IQ5" s="266"/>
      <c r="IR5" s="266"/>
      <c r="IS5" s="266"/>
    </row>
    <row r="6" spans="1:253" ht="12.75" customHeight="1" x14ac:dyDescent="0.2">
      <c r="A6" s="204" t="s">
        <v>3</v>
      </c>
      <c r="B6" s="204" t="s">
        <v>4</v>
      </c>
      <c r="C6" s="205" t="s">
        <v>5</v>
      </c>
      <c r="D6" s="204" t="s">
        <v>6</v>
      </c>
      <c r="E6" s="206" t="s">
        <v>7</v>
      </c>
      <c r="F6" s="207" t="s">
        <v>8</v>
      </c>
      <c r="G6" s="49"/>
      <c r="H6" s="50"/>
      <c r="I6" s="50"/>
      <c r="J6" s="50"/>
      <c r="K6" s="50"/>
      <c r="L6" s="50"/>
      <c r="M6" s="50"/>
      <c r="N6" s="50"/>
      <c r="O6" s="50"/>
      <c r="P6" s="34"/>
      <c r="Q6" s="34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6"/>
      <c r="AE6" s="46"/>
      <c r="AF6" s="46"/>
      <c r="AG6" s="46"/>
      <c r="AH6" s="46"/>
      <c r="AI6" s="46"/>
      <c r="AJ6" s="46"/>
      <c r="AK6" s="46"/>
      <c r="AL6" s="46"/>
      <c r="AM6" s="46"/>
      <c r="AN6" s="46"/>
      <c r="AO6" s="46"/>
      <c r="AP6" s="46"/>
      <c r="AQ6" s="46"/>
      <c r="AR6" s="46"/>
      <c r="AS6" s="46"/>
      <c r="AT6" s="46"/>
      <c r="AU6" s="46"/>
      <c r="AV6" s="46"/>
      <c r="AW6" s="46"/>
      <c r="AX6" s="46"/>
      <c r="AY6" s="46"/>
      <c r="AZ6" s="46"/>
      <c r="BA6" s="46"/>
      <c r="BB6" s="46"/>
      <c r="BC6" s="46"/>
      <c r="BD6" s="46"/>
      <c r="BE6" s="46"/>
      <c r="BF6" s="46"/>
      <c r="BG6" s="46"/>
      <c r="BH6" s="46"/>
      <c r="BI6" s="46"/>
      <c r="BJ6" s="46"/>
      <c r="BK6" s="46"/>
      <c r="BL6" s="46"/>
      <c r="BM6" s="46"/>
      <c r="BN6" s="46"/>
      <c r="BO6" s="46"/>
      <c r="BP6" s="46"/>
      <c r="BQ6" s="46"/>
      <c r="BR6" s="46"/>
      <c r="BS6" s="46"/>
      <c r="BT6" s="46"/>
      <c r="BU6" s="46"/>
      <c r="BV6" s="46"/>
      <c r="BW6" s="46"/>
      <c r="BX6" s="46"/>
      <c r="BY6" s="46"/>
      <c r="BZ6" s="46"/>
      <c r="CA6" s="46"/>
      <c r="CB6" s="46"/>
      <c r="CC6" s="46"/>
      <c r="CD6" s="46"/>
      <c r="CE6" s="46"/>
      <c r="CF6" s="46"/>
      <c r="CG6" s="46"/>
      <c r="CH6" s="46"/>
      <c r="CI6" s="46"/>
      <c r="CJ6" s="46"/>
      <c r="CK6" s="46"/>
      <c r="CL6" s="46"/>
      <c r="CM6" s="46"/>
      <c r="CN6" s="46"/>
      <c r="CO6" s="46"/>
      <c r="CP6" s="46"/>
      <c r="CQ6" s="46"/>
      <c r="CR6" s="46"/>
      <c r="CS6" s="46"/>
      <c r="CT6" s="46"/>
      <c r="CU6" s="46"/>
      <c r="CV6" s="46"/>
      <c r="CW6" s="46"/>
      <c r="CX6" s="46"/>
      <c r="CY6" s="46"/>
      <c r="CZ6" s="46"/>
      <c r="DA6" s="46"/>
      <c r="DB6" s="46"/>
      <c r="DC6" s="46"/>
      <c r="DD6" s="46"/>
      <c r="DE6" s="46"/>
      <c r="DF6" s="46"/>
      <c r="DG6" s="46"/>
      <c r="DH6" s="46"/>
      <c r="DI6" s="46"/>
      <c r="DJ6" s="46"/>
      <c r="DK6" s="46"/>
      <c r="DL6" s="46"/>
      <c r="DM6" s="46"/>
      <c r="DN6" s="46"/>
      <c r="DO6" s="46"/>
      <c r="DP6" s="46"/>
      <c r="DQ6" s="46"/>
      <c r="DR6" s="46"/>
      <c r="DS6" s="46"/>
      <c r="DT6" s="46"/>
      <c r="DU6" s="46"/>
      <c r="DV6" s="46"/>
      <c r="DW6" s="46"/>
      <c r="DX6" s="46"/>
      <c r="DY6" s="46"/>
      <c r="DZ6" s="46"/>
      <c r="EA6" s="46"/>
      <c r="EB6" s="46"/>
      <c r="EC6" s="46"/>
      <c r="ED6" s="46"/>
      <c r="EE6" s="46"/>
      <c r="EF6" s="46"/>
      <c r="EG6" s="46"/>
      <c r="EH6" s="46"/>
      <c r="EI6" s="46"/>
      <c r="EJ6" s="46"/>
      <c r="EK6" s="46"/>
      <c r="EL6" s="46"/>
      <c r="EM6" s="46"/>
      <c r="EN6" s="46"/>
      <c r="EO6" s="46"/>
      <c r="EP6" s="46"/>
      <c r="EQ6" s="46"/>
      <c r="ER6" s="46"/>
      <c r="ES6" s="46"/>
      <c r="ET6" s="46"/>
      <c r="EU6" s="46"/>
      <c r="EV6" s="46"/>
      <c r="EW6" s="46"/>
      <c r="EX6" s="46"/>
      <c r="EY6" s="46"/>
      <c r="EZ6" s="46"/>
      <c r="FA6" s="46"/>
      <c r="FB6" s="46"/>
      <c r="FC6" s="46"/>
      <c r="FD6" s="46"/>
      <c r="FE6" s="46"/>
      <c r="FF6" s="46"/>
      <c r="FG6" s="46"/>
      <c r="FH6" s="46"/>
      <c r="FI6" s="46"/>
      <c r="FJ6" s="46"/>
      <c r="FK6" s="46"/>
      <c r="FL6" s="46"/>
      <c r="FM6" s="46"/>
      <c r="FN6" s="46"/>
      <c r="FO6" s="46"/>
      <c r="FP6" s="46"/>
      <c r="FQ6" s="46"/>
      <c r="FR6" s="46"/>
      <c r="FS6" s="46"/>
      <c r="FT6" s="46"/>
      <c r="FU6" s="46"/>
      <c r="FV6" s="46"/>
      <c r="FW6" s="46"/>
      <c r="FX6" s="46"/>
      <c r="FY6" s="46"/>
      <c r="FZ6" s="46"/>
      <c r="GA6" s="46"/>
      <c r="GB6" s="46"/>
      <c r="GC6" s="46"/>
      <c r="GD6" s="46"/>
      <c r="GE6" s="46"/>
      <c r="GF6" s="46"/>
      <c r="GG6" s="46"/>
      <c r="GH6" s="46"/>
      <c r="GI6" s="46"/>
      <c r="GJ6" s="46"/>
      <c r="GK6" s="46"/>
      <c r="GL6" s="46"/>
      <c r="GM6" s="46"/>
      <c r="GN6" s="46"/>
      <c r="GO6" s="46"/>
      <c r="GP6" s="46"/>
      <c r="GQ6" s="46"/>
      <c r="GR6" s="46"/>
      <c r="GS6" s="46"/>
      <c r="GT6" s="46"/>
      <c r="GU6" s="46"/>
      <c r="GV6" s="46"/>
      <c r="GW6" s="46"/>
      <c r="GX6" s="46"/>
      <c r="GY6" s="46"/>
      <c r="GZ6" s="46"/>
      <c r="HA6" s="46"/>
      <c r="HB6" s="46"/>
      <c r="HC6" s="46"/>
      <c r="HD6" s="46"/>
      <c r="HE6" s="46"/>
      <c r="HF6" s="46"/>
      <c r="HG6" s="46"/>
      <c r="HH6" s="46"/>
      <c r="HI6" s="46"/>
      <c r="HJ6" s="46"/>
      <c r="HK6" s="46"/>
      <c r="HL6" s="46"/>
      <c r="HM6" s="46"/>
      <c r="HN6" s="46"/>
      <c r="HO6" s="46"/>
      <c r="HP6" s="46"/>
      <c r="HQ6" s="46"/>
      <c r="HR6" s="46"/>
      <c r="HS6" s="46"/>
      <c r="HT6" s="46"/>
      <c r="HU6" s="46"/>
      <c r="HV6" s="46"/>
      <c r="HW6" s="46"/>
      <c r="HX6" s="46"/>
      <c r="HY6" s="46"/>
      <c r="HZ6" s="46"/>
      <c r="IA6" s="46"/>
      <c r="IB6" s="46"/>
      <c r="IC6" s="46"/>
      <c r="ID6" s="46"/>
      <c r="IE6" s="46"/>
      <c r="IF6" s="46"/>
      <c r="IG6" s="46"/>
      <c r="IH6" s="46"/>
      <c r="II6" s="46"/>
      <c r="IJ6" s="46"/>
      <c r="IK6" s="46"/>
      <c r="IL6" s="46"/>
      <c r="IM6" s="46"/>
      <c r="IN6" s="46"/>
      <c r="IO6" s="46"/>
      <c r="IP6" s="46"/>
      <c r="IQ6" s="46"/>
      <c r="IR6" s="46"/>
      <c r="IS6" s="46"/>
    </row>
    <row r="7" spans="1:253" ht="12.75" customHeight="1" x14ac:dyDescent="0.2">
      <c r="A7" s="32"/>
      <c r="B7" s="41"/>
      <c r="C7" s="1"/>
      <c r="D7" s="2"/>
      <c r="E7" s="3"/>
      <c r="F7" s="5"/>
      <c r="G7" s="4"/>
      <c r="H7" s="51"/>
      <c r="I7" s="51"/>
      <c r="J7" s="51"/>
      <c r="K7" s="51"/>
      <c r="L7" s="51"/>
      <c r="M7" s="51"/>
      <c r="N7" s="51"/>
      <c r="O7" s="51"/>
      <c r="P7" s="34"/>
      <c r="Q7" s="34"/>
      <c r="R7" s="46"/>
      <c r="S7" s="46"/>
      <c r="T7" s="46"/>
      <c r="U7" s="46"/>
      <c r="V7" s="46"/>
      <c r="W7" s="46"/>
      <c r="X7" s="46"/>
      <c r="Y7" s="46"/>
      <c r="Z7" s="46"/>
      <c r="AA7" s="46"/>
      <c r="AB7" s="46"/>
      <c r="AC7" s="46"/>
      <c r="AD7" s="46"/>
      <c r="AE7" s="46"/>
      <c r="AF7" s="46"/>
      <c r="AG7" s="46"/>
      <c r="AH7" s="46"/>
      <c r="AI7" s="46"/>
      <c r="AJ7" s="46"/>
      <c r="AK7" s="46"/>
      <c r="AL7" s="46"/>
      <c r="AM7" s="46"/>
      <c r="AN7" s="46"/>
      <c r="AO7" s="46"/>
      <c r="AP7" s="46"/>
      <c r="AQ7" s="46"/>
      <c r="AR7" s="46"/>
      <c r="AS7" s="46"/>
      <c r="AT7" s="46"/>
      <c r="AU7" s="46"/>
      <c r="AV7" s="46"/>
      <c r="AW7" s="46"/>
      <c r="AX7" s="46"/>
      <c r="AY7" s="46"/>
      <c r="AZ7" s="46"/>
      <c r="BA7" s="46"/>
      <c r="BB7" s="46"/>
      <c r="BC7" s="46"/>
      <c r="BD7" s="46"/>
      <c r="BE7" s="46"/>
      <c r="BF7" s="46"/>
      <c r="BG7" s="46"/>
      <c r="BH7" s="46"/>
      <c r="BI7" s="46"/>
      <c r="BJ7" s="46"/>
      <c r="BK7" s="46"/>
      <c r="BL7" s="46"/>
      <c r="BM7" s="46"/>
      <c r="BN7" s="46"/>
      <c r="BO7" s="46"/>
      <c r="BP7" s="46"/>
      <c r="BQ7" s="46"/>
      <c r="BR7" s="46"/>
      <c r="BS7" s="46"/>
      <c r="BT7" s="46"/>
      <c r="BU7" s="46"/>
      <c r="BV7" s="46"/>
      <c r="BW7" s="46"/>
      <c r="BX7" s="46"/>
      <c r="BY7" s="46"/>
      <c r="BZ7" s="46"/>
      <c r="CA7" s="46"/>
      <c r="CB7" s="46"/>
      <c r="CC7" s="46"/>
      <c r="CD7" s="46"/>
      <c r="CE7" s="46"/>
      <c r="CF7" s="46"/>
      <c r="CG7" s="46"/>
      <c r="CH7" s="46"/>
      <c r="CI7" s="46"/>
      <c r="CJ7" s="46"/>
      <c r="CK7" s="46"/>
      <c r="CL7" s="46"/>
      <c r="CM7" s="46"/>
      <c r="CN7" s="46"/>
      <c r="CO7" s="46"/>
      <c r="CP7" s="46"/>
      <c r="CQ7" s="46"/>
      <c r="CR7" s="46"/>
      <c r="CS7" s="46"/>
      <c r="CT7" s="46"/>
      <c r="CU7" s="46"/>
      <c r="CV7" s="46"/>
      <c r="CW7" s="46"/>
      <c r="CX7" s="46"/>
      <c r="CY7" s="46"/>
      <c r="CZ7" s="46"/>
      <c r="DA7" s="46"/>
      <c r="DB7" s="46"/>
      <c r="DC7" s="46"/>
      <c r="DD7" s="46"/>
      <c r="DE7" s="46"/>
      <c r="DF7" s="46"/>
      <c r="DG7" s="46"/>
      <c r="DH7" s="46"/>
      <c r="DI7" s="46"/>
      <c r="DJ7" s="46"/>
      <c r="DK7" s="46"/>
      <c r="DL7" s="46"/>
      <c r="DM7" s="46"/>
      <c r="DN7" s="46"/>
      <c r="DO7" s="46"/>
      <c r="DP7" s="46"/>
      <c r="DQ7" s="46"/>
      <c r="DR7" s="46"/>
      <c r="DS7" s="46"/>
      <c r="DT7" s="46"/>
      <c r="DU7" s="46"/>
      <c r="DV7" s="46"/>
      <c r="DW7" s="46"/>
      <c r="DX7" s="46"/>
      <c r="DY7" s="46"/>
      <c r="DZ7" s="46"/>
      <c r="EA7" s="46"/>
      <c r="EB7" s="46"/>
      <c r="EC7" s="46"/>
      <c r="ED7" s="46"/>
      <c r="EE7" s="46"/>
      <c r="EF7" s="46"/>
      <c r="EG7" s="46"/>
      <c r="EH7" s="46"/>
      <c r="EI7" s="46"/>
      <c r="EJ7" s="46"/>
      <c r="EK7" s="46"/>
      <c r="EL7" s="46"/>
      <c r="EM7" s="46"/>
      <c r="EN7" s="46"/>
      <c r="EO7" s="46"/>
      <c r="EP7" s="46"/>
      <c r="EQ7" s="46"/>
      <c r="ER7" s="46"/>
      <c r="ES7" s="46"/>
      <c r="ET7" s="46"/>
      <c r="EU7" s="46"/>
      <c r="EV7" s="46"/>
      <c r="EW7" s="46"/>
      <c r="EX7" s="46"/>
      <c r="EY7" s="46"/>
      <c r="EZ7" s="46"/>
      <c r="FA7" s="46"/>
      <c r="FB7" s="46"/>
      <c r="FC7" s="46"/>
      <c r="FD7" s="46"/>
      <c r="FE7" s="46"/>
      <c r="FF7" s="46"/>
      <c r="FG7" s="46"/>
      <c r="FH7" s="46"/>
      <c r="FI7" s="46"/>
      <c r="FJ7" s="46"/>
      <c r="FK7" s="46"/>
      <c r="FL7" s="46"/>
      <c r="FM7" s="46"/>
      <c r="FN7" s="46"/>
      <c r="FO7" s="46"/>
      <c r="FP7" s="46"/>
      <c r="FQ7" s="46"/>
      <c r="FR7" s="46"/>
      <c r="FS7" s="46"/>
      <c r="FT7" s="46"/>
      <c r="FU7" s="46"/>
      <c r="FV7" s="46"/>
      <c r="FW7" s="46"/>
      <c r="FX7" s="46"/>
      <c r="FY7" s="46"/>
      <c r="FZ7" s="46"/>
      <c r="GA7" s="46"/>
      <c r="GB7" s="46"/>
      <c r="GC7" s="46"/>
      <c r="GD7" s="46"/>
      <c r="GE7" s="46"/>
      <c r="GF7" s="46"/>
      <c r="GG7" s="46"/>
      <c r="GH7" s="46"/>
      <c r="GI7" s="46"/>
      <c r="GJ7" s="46"/>
      <c r="GK7" s="46"/>
      <c r="GL7" s="46"/>
      <c r="GM7" s="46"/>
      <c r="GN7" s="46"/>
      <c r="GO7" s="46"/>
      <c r="GP7" s="46"/>
      <c r="GQ7" s="46"/>
      <c r="GR7" s="46"/>
      <c r="GS7" s="46"/>
      <c r="GT7" s="46"/>
      <c r="GU7" s="46"/>
      <c r="GV7" s="46"/>
      <c r="GW7" s="46"/>
      <c r="GX7" s="46"/>
      <c r="GY7" s="46"/>
      <c r="GZ7" s="46"/>
      <c r="HA7" s="46"/>
      <c r="HB7" s="46"/>
      <c r="HC7" s="46"/>
      <c r="HD7" s="46"/>
      <c r="HE7" s="46"/>
      <c r="HF7" s="46"/>
      <c r="HG7" s="46"/>
      <c r="HH7" s="46"/>
      <c r="HI7" s="46"/>
      <c r="HJ7" s="46"/>
      <c r="HK7" s="46"/>
      <c r="HL7" s="46"/>
      <c r="HM7" s="46"/>
      <c r="HN7" s="46"/>
      <c r="HO7" s="46"/>
      <c r="HP7" s="46"/>
      <c r="HQ7" s="46"/>
      <c r="HR7" s="46"/>
      <c r="HS7" s="46"/>
      <c r="HT7" s="46"/>
      <c r="HU7" s="46"/>
      <c r="HV7" s="46"/>
      <c r="HW7" s="46"/>
      <c r="HX7" s="46"/>
      <c r="HY7" s="46"/>
      <c r="HZ7" s="46"/>
      <c r="IA7" s="46"/>
      <c r="IB7" s="46"/>
      <c r="IC7" s="46"/>
      <c r="ID7" s="46"/>
      <c r="IE7" s="46"/>
      <c r="IF7" s="46"/>
      <c r="IG7" s="46"/>
      <c r="IH7" s="46"/>
      <c r="II7" s="46"/>
      <c r="IJ7" s="46"/>
      <c r="IK7" s="46"/>
      <c r="IL7" s="46"/>
      <c r="IM7" s="46"/>
      <c r="IN7" s="46"/>
      <c r="IO7" s="46"/>
      <c r="IP7" s="46"/>
      <c r="IQ7" s="46"/>
      <c r="IR7" s="46"/>
      <c r="IS7" s="46"/>
    </row>
    <row r="8" spans="1:253" ht="12.75" customHeight="1" x14ac:dyDescent="0.2">
      <c r="A8" s="255" t="s">
        <v>9</v>
      </c>
      <c r="B8" s="23" t="s">
        <v>10</v>
      </c>
      <c r="C8" s="1"/>
      <c r="D8" s="2"/>
      <c r="E8" s="274"/>
      <c r="F8" s="275"/>
      <c r="G8" s="4"/>
      <c r="H8" s="51"/>
      <c r="I8" s="51"/>
      <c r="J8" s="51"/>
      <c r="K8" s="51"/>
      <c r="L8" s="51"/>
      <c r="M8" s="51"/>
      <c r="N8" s="51"/>
      <c r="O8" s="51"/>
      <c r="P8" s="34"/>
      <c r="Q8" s="34"/>
      <c r="R8" s="46"/>
      <c r="S8" s="46"/>
      <c r="T8" s="46"/>
      <c r="U8" s="46"/>
      <c r="V8" s="46"/>
      <c r="W8" s="46"/>
      <c r="X8" s="46"/>
      <c r="Y8" s="46"/>
      <c r="Z8" s="46"/>
      <c r="AA8" s="46"/>
      <c r="AB8" s="46"/>
      <c r="AC8" s="46"/>
      <c r="AD8" s="46"/>
      <c r="AE8" s="46"/>
      <c r="AF8" s="46"/>
      <c r="AG8" s="46"/>
      <c r="AH8" s="46"/>
      <c r="AI8" s="46"/>
      <c r="AJ8" s="46"/>
      <c r="AK8" s="46"/>
      <c r="AL8" s="46"/>
      <c r="AM8" s="46"/>
      <c r="AN8" s="46"/>
      <c r="AO8" s="46"/>
      <c r="AP8" s="46"/>
      <c r="AQ8" s="46"/>
      <c r="AR8" s="46"/>
      <c r="AS8" s="46"/>
      <c r="AT8" s="46"/>
      <c r="AU8" s="46"/>
      <c r="AV8" s="46"/>
      <c r="AW8" s="46"/>
      <c r="AX8" s="46"/>
      <c r="AY8" s="46"/>
      <c r="AZ8" s="46"/>
      <c r="BA8" s="46"/>
      <c r="BB8" s="46"/>
      <c r="BC8" s="46"/>
      <c r="BD8" s="46"/>
      <c r="BE8" s="46"/>
      <c r="BF8" s="46"/>
      <c r="BG8" s="46"/>
      <c r="BH8" s="46"/>
      <c r="BI8" s="46"/>
      <c r="BJ8" s="46"/>
      <c r="BK8" s="46"/>
      <c r="BL8" s="46"/>
      <c r="BM8" s="46"/>
      <c r="BN8" s="46"/>
      <c r="BO8" s="46"/>
      <c r="BP8" s="46"/>
      <c r="BQ8" s="46"/>
      <c r="BR8" s="46"/>
      <c r="BS8" s="46"/>
      <c r="BT8" s="46"/>
      <c r="BU8" s="46"/>
      <c r="BV8" s="46"/>
      <c r="BW8" s="46"/>
      <c r="BX8" s="46"/>
      <c r="BY8" s="46"/>
      <c r="BZ8" s="46"/>
      <c r="CA8" s="46"/>
      <c r="CB8" s="46"/>
      <c r="CC8" s="46"/>
      <c r="CD8" s="46"/>
      <c r="CE8" s="46"/>
      <c r="CF8" s="46"/>
      <c r="CG8" s="46"/>
      <c r="CH8" s="46"/>
      <c r="CI8" s="46"/>
      <c r="CJ8" s="46"/>
      <c r="CK8" s="46"/>
      <c r="CL8" s="46"/>
      <c r="CM8" s="46"/>
      <c r="CN8" s="46"/>
      <c r="CO8" s="46"/>
      <c r="CP8" s="46"/>
      <c r="CQ8" s="46"/>
      <c r="CR8" s="46"/>
      <c r="CS8" s="46"/>
      <c r="CT8" s="46"/>
      <c r="CU8" s="46"/>
      <c r="CV8" s="46"/>
      <c r="CW8" s="46"/>
      <c r="CX8" s="46"/>
      <c r="CY8" s="46"/>
      <c r="CZ8" s="46"/>
      <c r="DA8" s="46"/>
      <c r="DB8" s="46"/>
      <c r="DC8" s="46"/>
      <c r="DD8" s="46"/>
      <c r="DE8" s="46"/>
      <c r="DF8" s="46"/>
      <c r="DG8" s="46"/>
      <c r="DH8" s="46"/>
      <c r="DI8" s="46"/>
      <c r="DJ8" s="46"/>
      <c r="DK8" s="46"/>
      <c r="DL8" s="46"/>
      <c r="DM8" s="46"/>
      <c r="DN8" s="46"/>
      <c r="DO8" s="46"/>
      <c r="DP8" s="46"/>
      <c r="DQ8" s="46"/>
      <c r="DR8" s="46"/>
      <c r="DS8" s="46"/>
      <c r="DT8" s="46"/>
      <c r="DU8" s="46"/>
      <c r="DV8" s="46"/>
      <c r="DW8" s="46"/>
      <c r="DX8" s="46"/>
      <c r="DY8" s="46"/>
      <c r="DZ8" s="46"/>
      <c r="EA8" s="46"/>
      <c r="EB8" s="46"/>
      <c r="EC8" s="46"/>
      <c r="ED8" s="46"/>
      <c r="EE8" s="46"/>
      <c r="EF8" s="46"/>
      <c r="EG8" s="46"/>
      <c r="EH8" s="46"/>
      <c r="EI8" s="46"/>
      <c r="EJ8" s="46"/>
      <c r="EK8" s="46"/>
      <c r="EL8" s="46"/>
      <c r="EM8" s="46"/>
      <c r="EN8" s="46"/>
      <c r="EO8" s="46"/>
      <c r="EP8" s="46"/>
      <c r="EQ8" s="46"/>
      <c r="ER8" s="46"/>
      <c r="ES8" s="46"/>
      <c r="ET8" s="46"/>
      <c r="EU8" s="46"/>
      <c r="EV8" s="46"/>
      <c r="EW8" s="46"/>
      <c r="EX8" s="46"/>
      <c r="EY8" s="46"/>
      <c r="EZ8" s="46"/>
      <c r="FA8" s="46"/>
      <c r="FB8" s="46"/>
      <c r="FC8" s="46"/>
      <c r="FD8" s="46"/>
      <c r="FE8" s="46"/>
      <c r="FF8" s="46"/>
      <c r="FG8" s="46"/>
      <c r="FH8" s="46"/>
      <c r="FI8" s="46"/>
      <c r="FJ8" s="46"/>
      <c r="FK8" s="46"/>
      <c r="FL8" s="46"/>
      <c r="FM8" s="46"/>
      <c r="FN8" s="46"/>
      <c r="FO8" s="46"/>
      <c r="FP8" s="46"/>
      <c r="FQ8" s="46"/>
      <c r="FR8" s="46"/>
      <c r="FS8" s="46"/>
      <c r="FT8" s="46"/>
      <c r="FU8" s="46"/>
      <c r="FV8" s="46"/>
      <c r="FW8" s="46"/>
      <c r="FX8" s="46"/>
      <c r="FY8" s="46"/>
      <c r="FZ8" s="46"/>
      <c r="GA8" s="46"/>
      <c r="GB8" s="46"/>
      <c r="GC8" s="46"/>
      <c r="GD8" s="46"/>
      <c r="GE8" s="46"/>
      <c r="GF8" s="46"/>
      <c r="GG8" s="46"/>
      <c r="GH8" s="46"/>
      <c r="GI8" s="46"/>
      <c r="GJ8" s="46"/>
      <c r="GK8" s="46"/>
      <c r="GL8" s="46"/>
      <c r="GM8" s="46"/>
      <c r="GN8" s="46"/>
      <c r="GO8" s="46"/>
      <c r="GP8" s="46"/>
      <c r="GQ8" s="46"/>
      <c r="GR8" s="46"/>
      <c r="GS8" s="46"/>
      <c r="GT8" s="46"/>
      <c r="GU8" s="46"/>
      <c r="GV8" s="46"/>
      <c r="GW8" s="46"/>
      <c r="GX8" s="46"/>
      <c r="GY8" s="46"/>
      <c r="GZ8" s="46"/>
      <c r="HA8" s="46"/>
      <c r="HB8" s="46"/>
      <c r="HC8" s="46"/>
      <c r="HD8" s="46"/>
      <c r="HE8" s="46"/>
      <c r="HF8" s="46"/>
      <c r="HG8" s="46"/>
      <c r="HH8" s="46"/>
      <c r="HI8" s="46"/>
      <c r="HJ8" s="46"/>
      <c r="HK8" s="46"/>
      <c r="HL8" s="46"/>
      <c r="HM8" s="46"/>
      <c r="HN8" s="46"/>
      <c r="HO8" s="46"/>
      <c r="HP8" s="46"/>
      <c r="HQ8" s="46"/>
      <c r="HR8" s="46"/>
      <c r="HS8" s="46"/>
      <c r="HT8" s="46"/>
      <c r="HU8" s="46"/>
      <c r="HV8" s="46"/>
      <c r="HW8" s="46"/>
      <c r="HX8" s="46"/>
      <c r="HY8" s="46"/>
      <c r="HZ8" s="46"/>
      <c r="IA8" s="46"/>
      <c r="IB8" s="46"/>
      <c r="IC8" s="46"/>
      <c r="ID8" s="46"/>
      <c r="IE8" s="46"/>
      <c r="IF8" s="46"/>
      <c r="IG8" s="46"/>
      <c r="IH8" s="46"/>
      <c r="II8" s="46"/>
      <c r="IJ8" s="46"/>
      <c r="IK8" s="46"/>
      <c r="IL8" s="46"/>
      <c r="IM8" s="46"/>
      <c r="IN8" s="46"/>
      <c r="IO8" s="46"/>
      <c r="IP8" s="46"/>
      <c r="IQ8" s="46"/>
      <c r="IR8" s="46"/>
      <c r="IS8" s="46"/>
    </row>
    <row r="9" spans="1:253" ht="12.75" customHeight="1" x14ac:dyDescent="0.2">
      <c r="A9" s="52"/>
      <c r="B9" s="23"/>
      <c r="C9" s="53"/>
      <c r="D9" s="54"/>
      <c r="E9" s="276"/>
      <c r="F9" s="277"/>
      <c r="G9" s="55"/>
      <c r="H9" s="51"/>
      <c r="I9" s="51"/>
      <c r="J9" s="51"/>
      <c r="K9" s="51"/>
      <c r="L9" s="51"/>
      <c r="M9" s="51"/>
      <c r="N9" s="51"/>
      <c r="O9" s="51"/>
      <c r="P9" s="34"/>
      <c r="Q9" s="34"/>
      <c r="R9" s="46"/>
      <c r="S9" s="46"/>
      <c r="T9" s="46"/>
      <c r="U9" s="46"/>
      <c r="V9" s="46"/>
      <c r="W9" s="46"/>
      <c r="X9" s="46"/>
      <c r="Y9" s="46"/>
      <c r="Z9" s="46"/>
      <c r="AA9" s="46"/>
      <c r="AB9" s="46"/>
      <c r="AC9" s="46"/>
      <c r="AD9" s="46"/>
      <c r="AE9" s="46"/>
      <c r="AF9" s="46"/>
      <c r="AG9" s="46"/>
      <c r="AH9" s="46"/>
      <c r="AI9" s="46"/>
      <c r="AJ9" s="46"/>
      <c r="AK9" s="46"/>
      <c r="AL9" s="46"/>
      <c r="AM9" s="46"/>
      <c r="AN9" s="46"/>
      <c r="AO9" s="46"/>
      <c r="AP9" s="46"/>
      <c r="AQ9" s="46"/>
      <c r="AR9" s="46"/>
      <c r="AS9" s="46"/>
      <c r="AT9" s="46"/>
      <c r="AU9" s="46"/>
      <c r="AV9" s="46"/>
      <c r="AW9" s="46"/>
      <c r="AX9" s="46"/>
      <c r="AY9" s="46"/>
      <c r="AZ9" s="46"/>
      <c r="BA9" s="46"/>
      <c r="BB9" s="46"/>
      <c r="BC9" s="46"/>
      <c r="BD9" s="46"/>
      <c r="BE9" s="46"/>
      <c r="BF9" s="46"/>
      <c r="BG9" s="46"/>
      <c r="BH9" s="46"/>
      <c r="BI9" s="46"/>
      <c r="BJ9" s="46"/>
      <c r="BK9" s="46"/>
      <c r="BL9" s="46"/>
      <c r="BM9" s="46"/>
      <c r="BN9" s="46"/>
      <c r="BO9" s="46"/>
      <c r="BP9" s="46"/>
      <c r="BQ9" s="46"/>
      <c r="BR9" s="46"/>
      <c r="BS9" s="46"/>
      <c r="BT9" s="46"/>
      <c r="BU9" s="46"/>
      <c r="BV9" s="46"/>
      <c r="BW9" s="46"/>
      <c r="BX9" s="46"/>
      <c r="BY9" s="46"/>
      <c r="BZ9" s="46"/>
      <c r="CA9" s="46"/>
      <c r="CB9" s="46"/>
      <c r="CC9" s="46"/>
      <c r="CD9" s="46"/>
      <c r="CE9" s="46"/>
      <c r="CF9" s="46"/>
      <c r="CG9" s="46"/>
      <c r="CH9" s="46"/>
      <c r="CI9" s="46"/>
      <c r="CJ9" s="46"/>
      <c r="CK9" s="46"/>
      <c r="CL9" s="46"/>
      <c r="CM9" s="46"/>
      <c r="CN9" s="46"/>
      <c r="CO9" s="46"/>
      <c r="CP9" s="46"/>
      <c r="CQ9" s="46"/>
      <c r="CR9" s="46"/>
      <c r="CS9" s="46"/>
      <c r="CT9" s="46"/>
      <c r="CU9" s="46"/>
      <c r="CV9" s="46"/>
      <c r="CW9" s="46"/>
      <c r="CX9" s="46"/>
      <c r="CY9" s="46"/>
      <c r="CZ9" s="46"/>
      <c r="DA9" s="46"/>
      <c r="DB9" s="46"/>
      <c r="DC9" s="46"/>
      <c r="DD9" s="46"/>
      <c r="DE9" s="46"/>
      <c r="DF9" s="46"/>
      <c r="DG9" s="46"/>
      <c r="DH9" s="46"/>
      <c r="DI9" s="46"/>
      <c r="DJ9" s="46"/>
      <c r="DK9" s="46"/>
      <c r="DL9" s="46"/>
      <c r="DM9" s="46"/>
      <c r="DN9" s="46"/>
      <c r="DO9" s="46"/>
      <c r="DP9" s="46"/>
      <c r="DQ9" s="46"/>
      <c r="DR9" s="46"/>
      <c r="DS9" s="46"/>
      <c r="DT9" s="46"/>
      <c r="DU9" s="46"/>
      <c r="DV9" s="46"/>
      <c r="DW9" s="46"/>
      <c r="DX9" s="46"/>
      <c r="DY9" s="46"/>
      <c r="DZ9" s="46"/>
      <c r="EA9" s="46"/>
      <c r="EB9" s="46"/>
      <c r="EC9" s="46"/>
      <c r="ED9" s="46"/>
      <c r="EE9" s="46"/>
      <c r="EF9" s="46"/>
      <c r="EG9" s="46"/>
      <c r="EH9" s="46"/>
      <c r="EI9" s="46"/>
      <c r="EJ9" s="46"/>
      <c r="EK9" s="46"/>
      <c r="EL9" s="46"/>
      <c r="EM9" s="46"/>
      <c r="EN9" s="46"/>
      <c r="EO9" s="46"/>
      <c r="EP9" s="46"/>
      <c r="EQ9" s="46"/>
      <c r="ER9" s="46"/>
      <c r="ES9" s="46"/>
      <c r="ET9" s="46"/>
      <c r="EU9" s="46"/>
      <c r="EV9" s="46"/>
      <c r="EW9" s="46"/>
      <c r="EX9" s="46"/>
      <c r="EY9" s="46"/>
      <c r="EZ9" s="46"/>
      <c r="FA9" s="46"/>
      <c r="FB9" s="46"/>
      <c r="FC9" s="46"/>
      <c r="FD9" s="46"/>
      <c r="FE9" s="46"/>
      <c r="FF9" s="46"/>
      <c r="FG9" s="46"/>
      <c r="FH9" s="46"/>
      <c r="FI9" s="46"/>
      <c r="FJ9" s="46"/>
      <c r="FK9" s="46"/>
      <c r="FL9" s="46"/>
      <c r="FM9" s="46"/>
      <c r="FN9" s="46"/>
      <c r="FO9" s="46"/>
      <c r="FP9" s="46"/>
      <c r="FQ9" s="46"/>
      <c r="FR9" s="46"/>
      <c r="FS9" s="46"/>
      <c r="FT9" s="46"/>
      <c r="FU9" s="46"/>
      <c r="FV9" s="46"/>
      <c r="FW9" s="46"/>
      <c r="FX9" s="46"/>
      <c r="FY9" s="46"/>
      <c r="FZ9" s="46"/>
      <c r="GA9" s="46"/>
      <c r="GB9" s="46"/>
      <c r="GC9" s="46"/>
      <c r="GD9" s="46"/>
      <c r="GE9" s="46"/>
      <c r="GF9" s="46"/>
      <c r="GG9" s="46"/>
      <c r="GH9" s="46"/>
      <c r="GI9" s="46"/>
      <c r="GJ9" s="46"/>
      <c r="GK9" s="46"/>
      <c r="GL9" s="46"/>
      <c r="GM9" s="46"/>
      <c r="GN9" s="46"/>
      <c r="GO9" s="46"/>
      <c r="GP9" s="46"/>
      <c r="GQ9" s="46"/>
      <c r="GR9" s="46"/>
      <c r="GS9" s="46"/>
      <c r="GT9" s="46"/>
      <c r="GU9" s="46"/>
      <c r="GV9" s="46"/>
      <c r="GW9" s="46"/>
      <c r="GX9" s="46"/>
      <c r="GY9" s="46"/>
      <c r="GZ9" s="46"/>
      <c r="HA9" s="46"/>
      <c r="HB9" s="46"/>
      <c r="HC9" s="46"/>
      <c r="HD9" s="46"/>
      <c r="HE9" s="46"/>
      <c r="HF9" s="46"/>
      <c r="HG9" s="46"/>
      <c r="HH9" s="46"/>
      <c r="HI9" s="46"/>
      <c r="HJ9" s="46"/>
      <c r="HK9" s="46"/>
      <c r="HL9" s="46"/>
      <c r="HM9" s="46"/>
      <c r="HN9" s="46"/>
      <c r="HO9" s="46"/>
      <c r="HP9" s="46"/>
      <c r="HQ9" s="46"/>
      <c r="HR9" s="46"/>
      <c r="HS9" s="46"/>
      <c r="HT9" s="46"/>
      <c r="HU9" s="46"/>
      <c r="HV9" s="46"/>
      <c r="HW9" s="46"/>
      <c r="HX9" s="46"/>
      <c r="HY9" s="46"/>
      <c r="HZ9" s="46"/>
      <c r="IA9" s="46"/>
      <c r="IB9" s="46"/>
      <c r="IC9" s="46"/>
      <c r="ID9" s="46"/>
      <c r="IE9" s="46"/>
      <c r="IF9" s="46"/>
      <c r="IG9" s="46"/>
      <c r="IH9" s="46"/>
      <c r="II9" s="46"/>
      <c r="IJ9" s="46"/>
      <c r="IK9" s="46"/>
      <c r="IL9" s="46"/>
      <c r="IM9" s="46"/>
      <c r="IN9" s="46"/>
      <c r="IO9" s="46"/>
      <c r="IP9" s="46"/>
      <c r="IQ9" s="46"/>
      <c r="IR9" s="46"/>
      <c r="IS9" s="46"/>
    </row>
    <row r="10" spans="1:253" ht="54.75" customHeight="1" x14ac:dyDescent="0.2">
      <c r="A10" s="56" t="s">
        <v>11</v>
      </c>
      <c r="B10" s="23" t="s">
        <v>12</v>
      </c>
      <c r="C10" s="53"/>
      <c r="D10" s="54"/>
      <c r="E10" s="276"/>
      <c r="F10" s="277"/>
      <c r="G10" s="55"/>
      <c r="H10" s="51"/>
      <c r="I10" s="51"/>
      <c r="J10" s="51"/>
      <c r="K10" s="51"/>
      <c r="L10" s="51"/>
      <c r="M10" s="51"/>
      <c r="N10" s="51"/>
      <c r="O10" s="51"/>
      <c r="P10" s="34"/>
      <c r="Q10" s="34"/>
      <c r="R10" s="46"/>
      <c r="S10" s="46"/>
      <c r="T10" s="46"/>
      <c r="U10" s="46"/>
      <c r="V10" s="46"/>
      <c r="W10" s="46"/>
      <c r="X10" s="46"/>
      <c r="Y10" s="46"/>
      <c r="Z10" s="46"/>
      <c r="AA10" s="46"/>
      <c r="AB10" s="46"/>
      <c r="AC10" s="46"/>
      <c r="AD10" s="46"/>
      <c r="AE10" s="46"/>
      <c r="AF10" s="46"/>
      <c r="AG10" s="46"/>
      <c r="AH10" s="46"/>
      <c r="AI10" s="46"/>
      <c r="AJ10" s="46"/>
      <c r="AK10" s="46"/>
      <c r="AL10" s="46"/>
      <c r="AM10" s="46"/>
      <c r="AN10" s="46"/>
      <c r="AO10" s="46"/>
      <c r="AP10" s="46"/>
      <c r="AQ10" s="46"/>
      <c r="AR10" s="46"/>
      <c r="AS10" s="46"/>
      <c r="AT10" s="46"/>
      <c r="AU10" s="46"/>
      <c r="AV10" s="46"/>
      <c r="AW10" s="46"/>
      <c r="AX10" s="46"/>
      <c r="AY10" s="46"/>
      <c r="AZ10" s="46"/>
      <c r="BA10" s="46"/>
      <c r="BB10" s="46"/>
      <c r="BC10" s="46"/>
      <c r="BD10" s="46"/>
      <c r="BE10" s="46"/>
      <c r="BF10" s="46"/>
      <c r="BG10" s="46"/>
      <c r="BH10" s="46"/>
      <c r="BI10" s="46"/>
      <c r="BJ10" s="46"/>
      <c r="BK10" s="46"/>
      <c r="BL10" s="46"/>
      <c r="BM10" s="46"/>
      <c r="BN10" s="46"/>
      <c r="BO10" s="46"/>
      <c r="BP10" s="46"/>
      <c r="BQ10" s="46"/>
      <c r="BR10" s="46"/>
      <c r="BS10" s="46"/>
      <c r="BT10" s="46"/>
      <c r="BU10" s="46"/>
      <c r="BV10" s="46"/>
      <c r="BW10" s="46"/>
      <c r="BX10" s="46"/>
      <c r="BY10" s="46"/>
      <c r="BZ10" s="46"/>
      <c r="CA10" s="46"/>
      <c r="CB10" s="46"/>
      <c r="CC10" s="46"/>
      <c r="CD10" s="46"/>
      <c r="CE10" s="46"/>
      <c r="CF10" s="46"/>
      <c r="CG10" s="46"/>
      <c r="CH10" s="46"/>
      <c r="CI10" s="46"/>
      <c r="CJ10" s="46"/>
      <c r="CK10" s="46"/>
      <c r="CL10" s="46"/>
      <c r="CM10" s="46"/>
      <c r="CN10" s="46"/>
      <c r="CO10" s="46"/>
      <c r="CP10" s="46"/>
      <c r="CQ10" s="46"/>
      <c r="CR10" s="46"/>
      <c r="CS10" s="46"/>
      <c r="CT10" s="46"/>
      <c r="CU10" s="46"/>
      <c r="CV10" s="46"/>
      <c r="CW10" s="46"/>
      <c r="CX10" s="46"/>
      <c r="CY10" s="46"/>
      <c r="CZ10" s="46"/>
      <c r="DA10" s="46"/>
      <c r="DB10" s="46"/>
      <c r="DC10" s="46"/>
      <c r="DD10" s="46"/>
      <c r="DE10" s="46"/>
      <c r="DF10" s="46"/>
      <c r="DG10" s="46"/>
      <c r="DH10" s="46"/>
      <c r="DI10" s="46"/>
      <c r="DJ10" s="46"/>
      <c r="DK10" s="46"/>
      <c r="DL10" s="46"/>
      <c r="DM10" s="46"/>
      <c r="DN10" s="46"/>
      <c r="DO10" s="46"/>
      <c r="DP10" s="46"/>
      <c r="DQ10" s="46"/>
      <c r="DR10" s="46"/>
      <c r="DS10" s="46"/>
      <c r="DT10" s="46"/>
      <c r="DU10" s="46"/>
      <c r="DV10" s="46"/>
      <c r="DW10" s="46"/>
      <c r="DX10" s="46"/>
      <c r="DY10" s="46"/>
      <c r="DZ10" s="46"/>
      <c r="EA10" s="46"/>
      <c r="EB10" s="46"/>
      <c r="EC10" s="46"/>
      <c r="ED10" s="46"/>
      <c r="EE10" s="46"/>
      <c r="EF10" s="46"/>
      <c r="EG10" s="46"/>
      <c r="EH10" s="46"/>
      <c r="EI10" s="46"/>
      <c r="EJ10" s="46"/>
      <c r="EK10" s="46"/>
      <c r="EL10" s="46"/>
      <c r="EM10" s="46"/>
      <c r="EN10" s="46"/>
      <c r="EO10" s="46"/>
      <c r="EP10" s="46"/>
      <c r="EQ10" s="46"/>
      <c r="ER10" s="46"/>
      <c r="ES10" s="46"/>
      <c r="ET10" s="46"/>
      <c r="EU10" s="46"/>
      <c r="EV10" s="46"/>
      <c r="EW10" s="46"/>
      <c r="EX10" s="46"/>
      <c r="EY10" s="46"/>
      <c r="EZ10" s="46"/>
      <c r="FA10" s="46"/>
      <c r="FB10" s="46"/>
      <c r="FC10" s="46"/>
      <c r="FD10" s="46"/>
      <c r="FE10" s="46"/>
      <c r="FF10" s="46"/>
      <c r="FG10" s="46"/>
      <c r="FH10" s="46"/>
      <c r="FI10" s="46"/>
      <c r="FJ10" s="46"/>
      <c r="FK10" s="46"/>
      <c r="FL10" s="46"/>
      <c r="FM10" s="46"/>
      <c r="FN10" s="46"/>
      <c r="FO10" s="46"/>
      <c r="FP10" s="46"/>
      <c r="FQ10" s="46"/>
      <c r="FR10" s="46"/>
      <c r="FS10" s="46"/>
      <c r="FT10" s="46"/>
      <c r="FU10" s="46"/>
      <c r="FV10" s="46"/>
      <c r="FW10" s="46"/>
      <c r="FX10" s="46"/>
      <c r="FY10" s="46"/>
      <c r="FZ10" s="46"/>
      <c r="GA10" s="46"/>
      <c r="GB10" s="46"/>
      <c r="GC10" s="46"/>
      <c r="GD10" s="46"/>
      <c r="GE10" s="46"/>
      <c r="GF10" s="46"/>
      <c r="GG10" s="46"/>
      <c r="GH10" s="46"/>
      <c r="GI10" s="46"/>
      <c r="GJ10" s="46"/>
      <c r="GK10" s="46"/>
      <c r="GL10" s="46"/>
      <c r="GM10" s="46"/>
      <c r="GN10" s="46"/>
      <c r="GO10" s="46"/>
      <c r="GP10" s="46"/>
      <c r="GQ10" s="46"/>
      <c r="GR10" s="46"/>
      <c r="GS10" s="46"/>
      <c r="GT10" s="46"/>
      <c r="GU10" s="46"/>
      <c r="GV10" s="46"/>
      <c r="GW10" s="46"/>
      <c r="GX10" s="46"/>
      <c r="GY10" s="46"/>
      <c r="GZ10" s="46"/>
      <c r="HA10" s="46"/>
      <c r="HB10" s="46"/>
      <c r="HC10" s="46"/>
      <c r="HD10" s="46"/>
      <c r="HE10" s="46"/>
      <c r="HF10" s="46"/>
      <c r="HG10" s="46"/>
      <c r="HH10" s="46"/>
      <c r="HI10" s="46"/>
      <c r="HJ10" s="46"/>
      <c r="HK10" s="46"/>
      <c r="HL10" s="46"/>
      <c r="HM10" s="46"/>
      <c r="HN10" s="46"/>
      <c r="HO10" s="46"/>
      <c r="HP10" s="46"/>
      <c r="HQ10" s="46"/>
      <c r="HR10" s="46"/>
      <c r="HS10" s="46"/>
      <c r="HT10" s="46"/>
      <c r="HU10" s="46"/>
      <c r="HV10" s="46"/>
      <c r="HW10" s="46"/>
      <c r="HX10" s="46"/>
      <c r="HY10" s="46"/>
      <c r="HZ10" s="46"/>
      <c r="IA10" s="46"/>
      <c r="IB10" s="46"/>
      <c r="IC10" s="46"/>
      <c r="ID10" s="46"/>
      <c r="IE10" s="46"/>
      <c r="IF10" s="46"/>
      <c r="IG10" s="46"/>
      <c r="IH10" s="46"/>
      <c r="II10" s="46"/>
      <c r="IJ10" s="46"/>
      <c r="IK10" s="46"/>
      <c r="IL10" s="46"/>
      <c r="IM10" s="46"/>
      <c r="IN10" s="46"/>
      <c r="IO10" s="46"/>
      <c r="IP10" s="46"/>
      <c r="IQ10" s="46"/>
      <c r="IR10" s="46"/>
      <c r="IS10" s="46"/>
    </row>
    <row r="11" spans="1:253" ht="9" customHeight="1" x14ac:dyDescent="0.2">
      <c r="A11" s="57"/>
      <c r="B11" s="23"/>
      <c r="C11" s="1"/>
      <c r="D11" s="58"/>
      <c r="E11" s="276"/>
      <c r="F11" s="277"/>
      <c r="G11" s="55"/>
      <c r="H11" s="51"/>
      <c r="I11" s="51"/>
      <c r="J11" s="51"/>
      <c r="K11" s="51"/>
      <c r="L11" s="51"/>
      <c r="M11" s="51"/>
      <c r="N11" s="51"/>
      <c r="O11" s="51"/>
      <c r="P11" s="34"/>
      <c r="Q11" s="34"/>
      <c r="R11" s="46"/>
      <c r="S11" s="46"/>
      <c r="T11" s="46"/>
      <c r="U11" s="46"/>
      <c r="V11" s="46"/>
      <c r="W11" s="46"/>
      <c r="X11" s="46"/>
      <c r="Y11" s="46"/>
      <c r="Z11" s="46"/>
      <c r="AA11" s="46"/>
      <c r="AB11" s="46"/>
      <c r="AC11" s="46"/>
      <c r="AD11" s="46"/>
      <c r="AE11" s="46"/>
      <c r="AF11" s="46"/>
      <c r="AG11" s="46"/>
      <c r="AH11" s="46"/>
      <c r="AI11" s="46"/>
      <c r="AJ11" s="46"/>
      <c r="AK11" s="46"/>
      <c r="AL11" s="46"/>
      <c r="AM11" s="46"/>
      <c r="AN11" s="46"/>
      <c r="AO11" s="46"/>
      <c r="AP11" s="46"/>
      <c r="AQ11" s="46"/>
      <c r="AR11" s="46"/>
      <c r="AS11" s="46"/>
      <c r="AT11" s="46"/>
      <c r="AU11" s="46"/>
      <c r="AV11" s="46"/>
      <c r="AW11" s="46"/>
      <c r="AX11" s="46"/>
      <c r="AY11" s="46"/>
      <c r="AZ11" s="46"/>
      <c r="BA11" s="46"/>
      <c r="BB11" s="46"/>
      <c r="BC11" s="46"/>
      <c r="BD11" s="46"/>
      <c r="BE11" s="46"/>
      <c r="BF11" s="46"/>
      <c r="BG11" s="46"/>
      <c r="BH11" s="46"/>
      <c r="BI11" s="46"/>
      <c r="BJ11" s="46"/>
      <c r="BK11" s="46"/>
      <c r="BL11" s="46"/>
      <c r="BM11" s="46"/>
      <c r="BN11" s="46"/>
      <c r="BO11" s="46"/>
      <c r="BP11" s="46"/>
      <c r="BQ11" s="46"/>
      <c r="BR11" s="46"/>
      <c r="BS11" s="46"/>
      <c r="BT11" s="46"/>
      <c r="BU11" s="46"/>
      <c r="BV11" s="46"/>
      <c r="BW11" s="46"/>
      <c r="BX11" s="46"/>
      <c r="BY11" s="46"/>
      <c r="BZ11" s="46"/>
      <c r="CA11" s="46"/>
      <c r="CB11" s="46"/>
      <c r="CC11" s="46"/>
      <c r="CD11" s="46"/>
      <c r="CE11" s="46"/>
      <c r="CF11" s="46"/>
      <c r="CG11" s="46"/>
      <c r="CH11" s="46"/>
      <c r="CI11" s="46"/>
      <c r="CJ11" s="46"/>
      <c r="CK11" s="46"/>
      <c r="CL11" s="46"/>
      <c r="CM11" s="46"/>
      <c r="CN11" s="46"/>
      <c r="CO11" s="46"/>
      <c r="CP11" s="46"/>
      <c r="CQ11" s="46"/>
      <c r="CR11" s="46"/>
      <c r="CS11" s="46"/>
      <c r="CT11" s="46"/>
      <c r="CU11" s="46"/>
      <c r="CV11" s="46"/>
      <c r="CW11" s="46"/>
      <c r="CX11" s="46"/>
      <c r="CY11" s="46"/>
      <c r="CZ11" s="46"/>
      <c r="DA11" s="46"/>
      <c r="DB11" s="46"/>
      <c r="DC11" s="46"/>
      <c r="DD11" s="46"/>
      <c r="DE11" s="46"/>
      <c r="DF11" s="46"/>
      <c r="DG11" s="46"/>
      <c r="DH11" s="46"/>
      <c r="DI11" s="46"/>
      <c r="DJ11" s="46"/>
      <c r="DK11" s="46"/>
      <c r="DL11" s="46"/>
      <c r="DM11" s="46"/>
      <c r="DN11" s="46"/>
      <c r="DO11" s="46"/>
      <c r="DP11" s="46"/>
      <c r="DQ11" s="46"/>
      <c r="DR11" s="46"/>
      <c r="DS11" s="46"/>
      <c r="DT11" s="46"/>
      <c r="DU11" s="46"/>
      <c r="DV11" s="46"/>
      <c r="DW11" s="46"/>
      <c r="DX11" s="46"/>
      <c r="DY11" s="46"/>
      <c r="DZ11" s="46"/>
      <c r="EA11" s="46"/>
      <c r="EB11" s="46"/>
      <c r="EC11" s="46"/>
      <c r="ED11" s="46"/>
      <c r="EE11" s="46"/>
      <c r="EF11" s="46"/>
      <c r="EG11" s="46"/>
      <c r="EH11" s="46"/>
      <c r="EI11" s="46"/>
      <c r="EJ11" s="46"/>
      <c r="EK11" s="46"/>
      <c r="EL11" s="46"/>
      <c r="EM11" s="46"/>
      <c r="EN11" s="46"/>
      <c r="EO11" s="46"/>
      <c r="EP11" s="46"/>
      <c r="EQ11" s="46"/>
      <c r="ER11" s="46"/>
      <c r="ES11" s="46"/>
      <c r="ET11" s="46"/>
      <c r="EU11" s="46"/>
      <c r="EV11" s="46"/>
      <c r="EW11" s="46"/>
      <c r="EX11" s="46"/>
      <c r="EY11" s="46"/>
      <c r="EZ11" s="46"/>
      <c r="FA11" s="46"/>
      <c r="FB11" s="46"/>
      <c r="FC11" s="46"/>
      <c r="FD11" s="46"/>
      <c r="FE11" s="46"/>
      <c r="FF11" s="46"/>
      <c r="FG11" s="46"/>
      <c r="FH11" s="46"/>
      <c r="FI11" s="46"/>
      <c r="FJ11" s="46"/>
      <c r="FK11" s="46"/>
      <c r="FL11" s="46"/>
      <c r="FM11" s="46"/>
      <c r="FN11" s="46"/>
      <c r="FO11" s="46"/>
      <c r="FP11" s="46"/>
      <c r="FQ11" s="46"/>
      <c r="FR11" s="46"/>
      <c r="FS11" s="46"/>
      <c r="FT11" s="46"/>
      <c r="FU11" s="46"/>
      <c r="FV11" s="46"/>
      <c r="FW11" s="46"/>
      <c r="FX11" s="46"/>
      <c r="FY11" s="46"/>
      <c r="FZ11" s="46"/>
      <c r="GA11" s="46"/>
      <c r="GB11" s="46"/>
      <c r="GC11" s="46"/>
      <c r="GD11" s="46"/>
      <c r="GE11" s="46"/>
      <c r="GF11" s="46"/>
      <c r="GG11" s="46"/>
      <c r="GH11" s="46"/>
      <c r="GI11" s="46"/>
      <c r="GJ11" s="46"/>
      <c r="GK11" s="46"/>
      <c r="GL11" s="46"/>
      <c r="GM11" s="46"/>
      <c r="GN11" s="46"/>
      <c r="GO11" s="46"/>
      <c r="GP11" s="46"/>
      <c r="GQ11" s="46"/>
      <c r="GR11" s="46"/>
      <c r="GS11" s="46"/>
      <c r="GT11" s="46"/>
      <c r="GU11" s="46"/>
      <c r="GV11" s="46"/>
      <c r="GW11" s="46"/>
      <c r="GX11" s="46"/>
      <c r="GY11" s="46"/>
      <c r="GZ11" s="46"/>
      <c r="HA11" s="46"/>
      <c r="HB11" s="46"/>
      <c r="HC11" s="46"/>
      <c r="HD11" s="46"/>
      <c r="HE11" s="46"/>
      <c r="HF11" s="46"/>
      <c r="HG11" s="46"/>
      <c r="HH11" s="46"/>
      <c r="HI11" s="46"/>
      <c r="HJ11" s="46"/>
      <c r="HK11" s="46"/>
      <c r="HL11" s="46"/>
      <c r="HM11" s="46"/>
      <c r="HN11" s="46"/>
      <c r="HO11" s="46"/>
      <c r="HP11" s="46"/>
      <c r="HQ11" s="46"/>
      <c r="HR11" s="46"/>
      <c r="HS11" s="46"/>
      <c r="HT11" s="46"/>
      <c r="HU11" s="46"/>
      <c r="HV11" s="46"/>
      <c r="HW11" s="46"/>
      <c r="HX11" s="46"/>
      <c r="HY11" s="46"/>
      <c r="HZ11" s="46"/>
      <c r="IA11" s="46"/>
      <c r="IB11" s="46"/>
      <c r="IC11" s="46"/>
      <c r="ID11" s="46"/>
      <c r="IE11" s="46"/>
      <c r="IF11" s="46"/>
      <c r="IG11" s="46"/>
      <c r="IH11" s="46"/>
      <c r="II11" s="46"/>
      <c r="IJ11" s="46"/>
      <c r="IK11" s="46"/>
      <c r="IL11" s="46"/>
      <c r="IM11" s="46"/>
      <c r="IN11" s="46"/>
      <c r="IO11" s="46"/>
      <c r="IP11" s="46"/>
      <c r="IQ11" s="46"/>
      <c r="IR11" s="46"/>
      <c r="IS11" s="46"/>
    </row>
    <row r="12" spans="1:253" ht="63" customHeight="1" x14ac:dyDescent="0.2">
      <c r="A12" s="59">
        <v>1</v>
      </c>
      <c r="B12" s="20" t="s">
        <v>13</v>
      </c>
      <c r="C12" s="60">
        <v>4</v>
      </c>
      <c r="D12" s="61" t="s">
        <v>14</v>
      </c>
      <c r="E12" s="278"/>
      <c r="F12" s="279"/>
      <c r="G12" s="62"/>
      <c r="H12" s="63"/>
      <c r="I12" s="51"/>
      <c r="J12" s="51"/>
      <c r="K12" s="51"/>
      <c r="L12" s="51"/>
      <c r="M12" s="51"/>
      <c r="N12" s="51"/>
      <c r="O12" s="51"/>
      <c r="P12" s="34"/>
      <c r="Q12" s="34"/>
      <c r="R12" s="46"/>
      <c r="S12" s="46"/>
      <c r="T12" s="46"/>
      <c r="U12" s="46"/>
      <c r="V12" s="46"/>
      <c r="W12" s="46"/>
      <c r="X12" s="46"/>
      <c r="Y12" s="46"/>
      <c r="Z12" s="46"/>
      <c r="AA12" s="46"/>
      <c r="AB12" s="46"/>
      <c r="AC12" s="46"/>
      <c r="AD12" s="46"/>
      <c r="AE12" s="46"/>
      <c r="AF12" s="46"/>
      <c r="AG12" s="46"/>
      <c r="AH12" s="46"/>
      <c r="AI12" s="46"/>
      <c r="AJ12" s="46"/>
      <c r="AK12" s="46"/>
      <c r="AL12" s="46"/>
      <c r="AM12" s="46"/>
      <c r="AN12" s="46"/>
      <c r="AO12" s="46"/>
      <c r="AP12" s="46"/>
      <c r="AQ12" s="46"/>
      <c r="AR12" s="46"/>
      <c r="AS12" s="46"/>
      <c r="AT12" s="46"/>
      <c r="AU12" s="46"/>
      <c r="AV12" s="46"/>
      <c r="AW12" s="46"/>
      <c r="AX12" s="46"/>
      <c r="AY12" s="46"/>
      <c r="AZ12" s="46"/>
      <c r="BA12" s="46"/>
      <c r="BB12" s="46"/>
      <c r="BC12" s="46"/>
      <c r="BD12" s="46"/>
      <c r="BE12" s="46"/>
      <c r="BF12" s="46"/>
      <c r="BG12" s="46"/>
      <c r="BH12" s="46"/>
      <c r="BI12" s="46"/>
      <c r="BJ12" s="46"/>
      <c r="BK12" s="46"/>
      <c r="BL12" s="46"/>
      <c r="BM12" s="46"/>
      <c r="BN12" s="46"/>
      <c r="BO12" s="46"/>
      <c r="BP12" s="46"/>
      <c r="BQ12" s="46"/>
      <c r="BR12" s="46"/>
      <c r="BS12" s="46"/>
      <c r="BT12" s="46"/>
      <c r="BU12" s="46"/>
      <c r="BV12" s="46"/>
      <c r="BW12" s="46"/>
      <c r="BX12" s="46"/>
      <c r="BY12" s="46"/>
      <c r="BZ12" s="46"/>
      <c r="CA12" s="46"/>
      <c r="CB12" s="46"/>
      <c r="CC12" s="46"/>
      <c r="CD12" s="46"/>
      <c r="CE12" s="46"/>
      <c r="CF12" s="46"/>
      <c r="CG12" s="46"/>
      <c r="CH12" s="46"/>
      <c r="CI12" s="46"/>
      <c r="CJ12" s="46"/>
      <c r="CK12" s="46"/>
      <c r="CL12" s="46"/>
      <c r="CM12" s="46"/>
      <c r="CN12" s="46"/>
      <c r="CO12" s="46"/>
      <c r="CP12" s="46"/>
      <c r="CQ12" s="46"/>
      <c r="CR12" s="46"/>
      <c r="CS12" s="46"/>
      <c r="CT12" s="46"/>
      <c r="CU12" s="46"/>
      <c r="CV12" s="46"/>
      <c r="CW12" s="46"/>
      <c r="CX12" s="46"/>
      <c r="CY12" s="46"/>
      <c r="CZ12" s="46"/>
      <c r="DA12" s="46"/>
      <c r="DB12" s="46"/>
      <c r="DC12" s="46"/>
      <c r="DD12" s="46"/>
      <c r="DE12" s="46"/>
      <c r="DF12" s="46"/>
      <c r="DG12" s="46"/>
      <c r="DH12" s="46"/>
      <c r="DI12" s="46"/>
      <c r="DJ12" s="46"/>
      <c r="DK12" s="46"/>
      <c r="DL12" s="46"/>
      <c r="DM12" s="46"/>
      <c r="DN12" s="46"/>
      <c r="DO12" s="46"/>
      <c r="DP12" s="46"/>
      <c r="DQ12" s="46"/>
      <c r="DR12" s="46"/>
      <c r="DS12" s="46"/>
      <c r="DT12" s="46"/>
      <c r="DU12" s="46"/>
      <c r="DV12" s="46"/>
      <c r="DW12" s="46"/>
      <c r="DX12" s="46"/>
      <c r="DY12" s="46"/>
      <c r="DZ12" s="46"/>
      <c r="EA12" s="46"/>
      <c r="EB12" s="46"/>
      <c r="EC12" s="46"/>
      <c r="ED12" s="46"/>
      <c r="EE12" s="46"/>
      <c r="EF12" s="46"/>
      <c r="EG12" s="46"/>
      <c r="EH12" s="46"/>
      <c r="EI12" s="46"/>
      <c r="EJ12" s="46"/>
      <c r="EK12" s="46"/>
      <c r="EL12" s="46"/>
      <c r="EM12" s="46"/>
      <c r="EN12" s="46"/>
      <c r="EO12" s="46"/>
      <c r="EP12" s="46"/>
      <c r="EQ12" s="46"/>
      <c r="ER12" s="46"/>
      <c r="ES12" s="46"/>
      <c r="ET12" s="46"/>
      <c r="EU12" s="46"/>
      <c r="EV12" s="46"/>
      <c r="EW12" s="46"/>
      <c r="EX12" s="46"/>
      <c r="EY12" s="46"/>
      <c r="EZ12" s="46"/>
      <c r="FA12" s="46"/>
      <c r="FB12" s="46"/>
      <c r="FC12" s="46"/>
      <c r="FD12" s="46"/>
      <c r="FE12" s="46"/>
      <c r="FF12" s="46"/>
      <c r="FG12" s="46"/>
      <c r="FH12" s="46"/>
      <c r="FI12" s="46"/>
      <c r="FJ12" s="46"/>
      <c r="FK12" s="46"/>
      <c r="FL12" s="46"/>
      <c r="FM12" s="46"/>
      <c r="FN12" s="46"/>
      <c r="FO12" s="46"/>
      <c r="FP12" s="46"/>
      <c r="FQ12" s="46"/>
      <c r="FR12" s="46"/>
      <c r="FS12" s="46"/>
      <c r="FT12" s="46"/>
      <c r="FU12" s="46"/>
      <c r="FV12" s="46"/>
      <c r="FW12" s="46"/>
      <c r="FX12" s="46"/>
      <c r="FY12" s="46"/>
      <c r="FZ12" s="46"/>
      <c r="GA12" s="46"/>
      <c r="GB12" s="46"/>
      <c r="GC12" s="46"/>
      <c r="GD12" s="46"/>
      <c r="GE12" s="46"/>
      <c r="GF12" s="46"/>
      <c r="GG12" s="46"/>
      <c r="GH12" s="46"/>
      <c r="GI12" s="46"/>
      <c r="GJ12" s="46"/>
      <c r="GK12" s="46"/>
      <c r="GL12" s="46"/>
      <c r="GM12" s="46"/>
      <c r="GN12" s="46"/>
      <c r="GO12" s="46"/>
      <c r="GP12" s="46"/>
      <c r="GQ12" s="46"/>
      <c r="GR12" s="46"/>
      <c r="GS12" s="46"/>
      <c r="GT12" s="46"/>
      <c r="GU12" s="46"/>
      <c r="GV12" s="46"/>
      <c r="GW12" s="46"/>
      <c r="GX12" s="46"/>
      <c r="GY12" s="46"/>
      <c r="GZ12" s="46"/>
      <c r="HA12" s="46"/>
      <c r="HB12" s="46"/>
      <c r="HC12" s="46"/>
      <c r="HD12" s="46"/>
      <c r="HE12" s="46"/>
      <c r="HF12" s="46"/>
      <c r="HG12" s="46"/>
      <c r="HH12" s="46"/>
      <c r="HI12" s="46"/>
      <c r="HJ12" s="46"/>
      <c r="HK12" s="46"/>
      <c r="HL12" s="46"/>
      <c r="HM12" s="46"/>
      <c r="HN12" s="46"/>
      <c r="HO12" s="46"/>
      <c r="HP12" s="46"/>
      <c r="HQ12" s="46"/>
      <c r="HR12" s="46"/>
      <c r="HS12" s="46"/>
      <c r="HT12" s="46"/>
      <c r="HU12" s="46"/>
      <c r="HV12" s="46"/>
      <c r="HW12" s="46"/>
      <c r="HX12" s="46"/>
      <c r="HY12" s="46"/>
      <c r="HZ12" s="46"/>
      <c r="IA12" s="46"/>
      <c r="IB12" s="46"/>
      <c r="IC12" s="46"/>
      <c r="ID12" s="46"/>
      <c r="IE12" s="46"/>
      <c r="IF12" s="46"/>
      <c r="IG12" s="46"/>
      <c r="IH12" s="46"/>
      <c r="II12" s="46"/>
      <c r="IJ12" s="46"/>
      <c r="IK12" s="46"/>
      <c r="IL12" s="46"/>
      <c r="IM12" s="46"/>
      <c r="IN12" s="46"/>
      <c r="IO12" s="46"/>
      <c r="IP12" s="46"/>
      <c r="IQ12" s="46"/>
      <c r="IR12" s="46"/>
      <c r="IS12" s="46"/>
    </row>
    <row r="13" spans="1:253" ht="9" customHeight="1" x14ac:dyDescent="0.2">
      <c r="A13" s="57"/>
      <c r="B13" s="23"/>
      <c r="C13" s="1"/>
      <c r="D13" s="58"/>
      <c r="E13" s="280"/>
      <c r="F13" s="277"/>
      <c r="G13" s="62"/>
      <c r="H13" s="51"/>
      <c r="I13" s="51"/>
      <c r="J13" s="51"/>
      <c r="K13" s="51"/>
      <c r="L13" s="51"/>
      <c r="M13" s="51"/>
      <c r="N13" s="51"/>
      <c r="O13" s="51"/>
      <c r="P13" s="34"/>
      <c r="Q13" s="34"/>
      <c r="R13" s="46"/>
      <c r="S13" s="46"/>
      <c r="T13" s="46"/>
      <c r="U13" s="46"/>
      <c r="V13" s="46"/>
      <c r="W13" s="46"/>
      <c r="X13" s="46"/>
      <c r="Y13" s="46"/>
      <c r="Z13" s="46"/>
      <c r="AA13" s="46"/>
      <c r="AB13" s="46"/>
      <c r="AC13" s="46"/>
      <c r="AD13" s="46"/>
      <c r="AE13" s="46"/>
      <c r="AF13" s="46"/>
      <c r="AG13" s="46"/>
      <c r="AH13" s="46"/>
      <c r="AI13" s="46"/>
      <c r="AJ13" s="46"/>
      <c r="AK13" s="46"/>
      <c r="AL13" s="46"/>
      <c r="AM13" s="46"/>
      <c r="AN13" s="46"/>
      <c r="AO13" s="46"/>
      <c r="AP13" s="46"/>
      <c r="AQ13" s="46"/>
      <c r="AR13" s="46"/>
      <c r="AS13" s="46"/>
      <c r="AT13" s="46"/>
      <c r="AU13" s="46"/>
      <c r="AV13" s="46"/>
      <c r="AW13" s="46"/>
      <c r="AX13" s="46"/>
      <c r="AY13" s="46"/>
      <c r="AZ13" s="46"/>
      <c r="BA13" s="46"/>
      <c r="BB13" s="46"/>
      <c r="BC13" s="46"/>
      <c r="BD13" s="46"/>
      <c r="BE13" s="46"/>
      <c r="BF13" s="46"/>
      <c r="BG13" s="46"/>
      <c r="BH13" s="46"/>
      <c r="BI13" s="46"/>
      <c r="BJ13" s="46"/>
      <c r="BK13" s="46"/>
      <c r="BL13" s="46"/>
      <c r="BM13" s="46"/>
      <c r="BN13" s="46"/>
      <c r="BO13" s="46"/>
      <c r="BP13" s="46"/>
      <c r="BQ13" s="46"/>
      <c r="BR13" s="46"/>
      <c r="BS13" s="46"/>
      <c r="BT13" s="46"/>
      <c r="BU13" s="46"/>
      <c r="BV13" s="46"/>
      <c r="BW13" s="46"/>
      <c r="BX13" s="46"/>
      <c r="BY13" s="46"/>
      <c r="BZ13" s="46"/>
      <c r="CA13" s="46"/>
      <c r="CB13" s="46"/>
      <c r="CC13" s="46"/>
      <c r="CD13" s="46"/>
      <c r="CE13" s="46"/>
      <c r="CF13" s="46"/>
      <c r="CG13" s="46"/>
      <c r="CH13" s="46"/>
      <c r="CI13" s="46"/>
      <c r="CJ13" s="46"/>
      <c r="CK13" s="46"/>
      <c r="CL13" s="46"/>
      <c r="CM13" s="46"/>
      <c r="CN13" s="46"/>
      <c r="CO13" s="46"/>
      <c r="CP13" s="46"/>
      <c r="CQ13" s="46"/>
      <c r="CR13" s="46"/>
      <c r="CS13" s="46"/>
      <c r="CT13" s="46"/>
      <c r="CU13" s="46"/>
      <c r="CV13" s="46"/>
      <c r="CW13" s="46"/>
      <c r="CX13" s="46"/>
      <c r="CY13" s="46"/>
      <c r="CZ13" s="46"/>
      <c r="DA13" s="46"/>
      <c r="DB13" s="46"/>
      <c r="DC13" s="46"/>
      <c r="DD13" s="46"/>
      <c r="DE13" s="46"/>
      <c r="DF13" s="46"/>
      <c r="DG13" s="46"/>
      <c r="DH13" s="46"/>
      <c r="DI13" s="46"/>
      <c r="DJ13" s="46"/>
      <c r="DK13" s="46"/>
      <c r="DL13" s="46"/>
      <c r="DM13" s="46"/>
      <c r="DN13" s="46"/>
      <c r="DO13" s="46"/>
      <c r="DP13" s="46"/>
      <c r="DQ13" s="46"/>
      <c r="DR13" s="46"/>
      <c r="DS13" s="46"/>
      <c r="DT13" s="46"/>
      <c r="DU13" s="46"/>
      <c r="DV13" s="46"/>
      <c r="DW13" s="46"/>
      <c r="DX13" s="46"/>
      <c r="DY13" s="46"/>
      <c r="DZ13" s="46"/>
      <c r="EA13" s="46"/>
      <c r="EB13" s="46"/>
      <c r="EC13" s="46"/>
      <c r="ED13" s="46"/>
      <c r="EE13" s="46"/>
      <c r="EF13" s="46"/>
      <c r="EG13" s="46"/>
      <c r="EH13" s="46"/>
      <c r="EI13" s="46"/>
      <c r="EJ13" s="46"/>
      <c r="EK13" s="46"/>
      <c r="EL13" s="46"/>
      <c r="EM13" s="46"/>
      <c r="EN13" s="46"/>
      <c r="EO13" s="46"/>
      <c r="EP13" s="46"/>
      <c r="EQ13" s="46"/>
      <c r="ER13" s="46"/>
      <c r="ES13" s="46"/>
      <c r="ET13" s="46"/>
      <c r="EU13" s="46"/>
      <c r="EV13" s="46"/>
      <c r="EW13" s="46"/>
      <c r="EX13" s="46"/>
      <c r="EY13" s="46"/>
      <c r="EZ13" s="46"/>
      <c r="FA13" s="46"/>
      <c r="FB13" s="46"/>
      <c r="FC13" s="46"/>
      <c r="FD13" s="46"/>
      <c r="FE13" s="46"/>
      <c r="FF13" s="46"/>
      <c r="FG13" s="46"/>
      <c r="FH13" s="46"/>
      <c r="FI13" s="46"/>
      <c r="FJ13" s="46"/>
      <c r="FK13" s="46"/>
      <c r="FL13" s="46"/>
      <c r="FM13" s="46"/>
      <c r="FN13" s="46"/>
      <c r="FO13" s="46"/>
      <c r="FP13" s="46"/>
      <c r="FQ13" s="46"/>
      <c r="FR13" s="46"/>
      <c r="FS13" s="46"/>
      <c r="FT13" s="46"/>
      <c r="FU13" s="46"/>
      <c r="FV13" s="46"/>
      <c r="FW13" s="46"/>
      <c r="FX13" s="46"/>
      <c r="FY13" s="46"/>
      <c r="FZ13" s="46"/>
      <c r="GA13" s="46"/>
      <c r="GB13" s="46"/>
      <c r="GC13" s="46"/>
      <c r="GD13" s="46"/>
      <c r="GE13" s="46"/>
      <c r="GF13" s="46"/>
      <c r="GG13" s="46"/>
      <c r="GH13" s="46"/>
      <c r="GI13" s="46"/>
      <c r="GJ13" s="46"/>
      <c r="GK13" s="46"/>
      <c r="GL13" s="46"/>
      <c r="GM13" s="46"/>
      <c r="GN13" s="46"/>
      <c r="GO13" s="46"/>
      <c r="GP13" s="46"/>
      <c r="GQ13" s="46"/>
      <c r="GR13" s="46"/>
      <c r="GS13" s="46"/>
      <c r="GT13" s="46"/>
      <c r="GU13" s="46"/>
      <c r="GV13" s="46"/>
      <c r="GW13" s="46"/>
      <c r="GX13" s="46"/>
      <c r="GY13" s="46"/>
      <c r="GZ13" s="46"/>
      <c r="HA13" s="46"/>
      <c r="HB13" s="46"/>
      <c r="HC13" s="46"/>
      <c r="HD13" s="46"/>
      <c r="HE13" s="46"/>
      <c r="HF13" s="46"/>
      <c r="HG13" s="46"/>
      <c r="HH13" s="46"/>
      <c r="HI13" s="46"/>
      <c r="HJ13" s="46"/>
      <c r="HK13" s="46"/>
      <c r="HL13" s="46"/>
      <c r="HM13" s="46"/>
      <c r="HN13" s="46"/>
      <c r="HO13" s="46"/>
      <c r="HP13" s="46"/>
      <c r="HQ13" s="46"/>
      <c r="HR13" s="46"/>
      <c r="HS13" s="46"/>
      <c r="HT13" s="46"/>
      <c r="HU13" s="46"/>
      <c r="HV13" s="46"/>
      <c r="HW13" s="46"/>
      <c r="HX13" s="46"/>
      <c r="HY13" s="46"/>
      <c r="HZ13" s="46"/>
      <c r="IA13" s="46"/>
      <c r="IB13" s="46"/>
      <c r="IC13" s="46"/>
      <c r="ID13" s="46"/>
      <c r="IE13" s="46"/>
      <c r="IF13" s="46"/>
      <c r="IG13" s="46"/>
      <c r="IH13" s="46"/>
      <c r="II13" s="46"/>
      <c r="IJ13" s="46"/>
      <c r="IK13" s="46"/>
      <c r="IL13" s="46"/>
      <c r="IM13" s="46"/>
      <c r="IN13" s="46"/>
      <c r="IO13" s="46"/>
      <c r="IP13" s="46"/>
      <c r="IQ13" s="46"/>
      <c r="IR13" s="46"/>
      <c r="IS13" s="46"/>
    </row>
    <row r="14" spans="1:253" ht="12.75" customHeight="1" x14ac:dyDescent="0.2">
      <c r="A14" s="64">
        <v>2</v>
      </c>
      <c r="B14" s="65" t="s">
        <v>15</v>
      </c>
      <c r="C14" s="1">
        <v>2</v>
      </c>
      <c r="D14" s="21" t="s">
        <v>16</v>
      </c>
      <c r="E14" s="281"/>
      <c r="F14" s="279"/>
      <c r="G14" s="62"/>
      <c r="H14" s="51"/>
      <c r="I14" s="51"/>
      <c r="J14" s="51"/>
      <c r="K14" s="51"/>
      <c r="L14" s="51"/>
      <c r="M14" s="51"/>
      <c r="N14" s="51"/>
      <c r="O14" s="51"/>
      <c r="P14" s="34"/>
      <c r="Q14" s="34"/>
      <c r="R14" s="46"/>
      <c r="S14" s="46"/>
      <c r="T14" s="46"/>
      <c r="U14" s="46"/>
      <c r="V14" s="46"/>
      <c r="W14" s="46"/>
      <c r="X14" s="46"/>
      <c r="Y14" s="46"/>
      <c r="Z14" s="46"/>
      <c r="AA14" s="46"/>
      <c r="AB14" s="46"/>
      <c r="AC14" s="46"/>
      <c r="AD14" s="46"/>
      <c r="AE14" s="46"/>
      <c r="AF14" s="46"/>
      <c r="AG14" s="46"/>
      <c r="AH14" s="46"/>
      <c r="AI14" s="46"/>
      <c r="AJ14" s="46"/>
      <c r="AK14" s="46"/>
      <c r="AL14" s="46"/>
      <c r="AM14" s="46"/>
      <c r="AN14" s="46"/>
      <c r="AO14" s="46"/>
      <c r="AP14" s="46"/>
      <c r="AQ14" s="46"/>
      <c r="AR14" s="46"/>
      <c r="AS14" s="46"/>
      <c r="AT14" s="46"/>
      <c r="AU14" s="46"/>
      <c r="AV14" s="46"/>
      <c r="AW14" s="46"/>
      <c r="AX14" s="46"/>
      <c r="AY14" s="46"/>
      <c r="AZ14" s="46"/>
      <c r="BA14" s="46"/>
      <c r="BB14" s="46"/>
      <c r="BC14" s="46"/>
      <c r="BD14" s="46"/>
      <c r="BE14" s="46"/>
      <c r="BF14" s="46"/>
      <c r="BG14" s="46"/>
      <c r="BH14" s="46"/>
      <c r="BI14" s="46"/>
      <c r="BJ14" s="46"/>
      <c r="BK14" s="46"/>
      <c r="BL14" s="46"/>
      <c r="BM14" s="46"/>
      <c r="BN14" s="46"/>
      <c r="BO14" s="46"/>
      <c r="BP14" s="46"/>
      <c r="BQ14" s="46"/>
      <c r="BR14" s="46"/>
      <c r="BS14" s="46"/>
      <c r="BT14" s="46"/>
      <c r="BU14" s="46"/>
      <c r="BV14" s="46"/>
      <c r="BW14" s="46"/>
      <c r="BX14" s="46"/>
      <c r="BY14" s="46"/>
      <c r="BZ14" s="46"/>
      <c r="CA14" s="46"/>
      <c r="CB14" s="46"/>
      <c r="CC14" s="46"/>
      <c r="CD14" s="46"/>
      <c r="CE14" s="46"/>
      <c r="CF14" s="46"/>
      <c r="CG14" s="46"/>
      <c r="CH14" s="46"/>
      <c r="CI14" s="46"/>
      <c r="CJ14" s="46"/>
      <c r="CK14" s="46"/>
      <c r="CL14" s="46"/>
      <c r="CM14" s="46"/>
      <c r="CN14" s="46"/>
      <c r="CO14" s="46"/>
      <c r="CP14" s="46"/>
      <c r="CQ14" s="46"/>
      <c r="CR14" s="46"/>
      <c r="CS14" s="46"/>
      <c r="CT14" s="46"/>
      <c r="CU14" s="46"/>
      <c r="CV14" s="46"/>
      <c r="CW14" s="46"/>
      <c r="CX14" s="46"/>
      <c r="CY14" s="46"/>
      <c r="CZ14" s="46"/>
      <c r="DA14" s="46"/>
      <c r="DB14" s="46"/>
      <c r="DC14" s="46"/>
      <c r="DD14" s="46"/>
      <c r="DE14" s="46"/>
      <c r="DF14" s="46"/>
      <c r="DG14" s="46"/>
      <c r="DH14" s="46"/>
      <c r="DI14" s="46"/>
      <c r="DJ14" s="46"/>
      <c r="DK14" s="46"/>
      <c r="DL14" s="46"/>
      <c r="DM14" s="46"/>
      <c r="DN14" s="46"/>
      <c r="DO14" s="46"/>
      <c r="DP14" s="46"/>
      <c r="DQ14" s="46"/>
      <c r="DR14" s="46"/>
      <c r="DS14" s="46"/>
      <c r="DT14" s="46"/>
      <c r="DU14" s="46"/>
      <c r="DV14" s="46"/>
      <c r="DW14" s="46"/>
      <c r="DX14" s="46"/>
      <c r="DY14" s="46"/>
      <c r="DZ14" s="46"/>
      <c r="EA14" s="46"/>
      <c r="EB14" s="46"/>
      <c r="EC14" s="46"/>
      <c r="ED14" s="46"/>
      <c r="EE14" s="46"/>
      <c r="EF14" s="46"/>
      <c r="EG14" s="46"/>
      <c r="EH14" s="46"/>
      <c r="EI14" s="46"/>
      <c r="EJ14" s="46"/>
      <c r="EK14" s="46"/>
      <c r="EL14" s="46"/>
      <c r="EM14" s="46"/>
      <c r="EN14" s="46"/>
      <c r="EO14" s="46"/>
      <c r="EP14" s="46"/>
      <c r="EQ14" s="46"/>
      <c r="ER14" s="46"/>
      <c r="ES14" s="46"/>
      <c r="ET14" s="46"/>
      <c r="EU14" s="46"/>
      <c r="EV14" s="46"/>
      <c r="EW14" s="46"/>
      <c r="EX14" s="46"/>
      <c r="EY14" s="46"/>
      <c r="EZ14" s="46"/>
      <c r="FA14" s="46"/>
      <c r="FB14" s="46"/>
      <c r="FC14" s="46"/>
      <c r="FD14" s="46"/>
      <c r="FE14" s="46"/>
      <c r="FF14" s="46"/>
      <c r="FG14" s="46"/>
      <c r="FH14" s="46"/>
      <c r="FI14" s="46"/>
      <c r="FJ14" s="46"/>
      <c r="FK14" s="46"/>
      <c r="FL14" s="46"/>
      <c r="FM14" s="46"/>
      <c r="FN14" s="46"/>
      <c r="FO14" s="46"/>
      <c r="FP14" s="46"/>
      <c r="FQ14" s="46"/>
      <c r="FR14" s="46"/>
      <c r="FS14" s="46"/>
      <c r="FT14" s="46"/>
      <c r="FU14" s="46"/>
      <c r="FV14" s="46"/>
      <c r="FW14" s="46"/>
      <c r="FX14" s="46"/>
      <c r="FY14" s="46"/>
      <c r="FZ14" s="46"/>
      <c r="GA14" s="46"/>
      <c r="GB14" s="46"/>
      <c r="GC14" s="46"/>
      <c r="GD14" s="46"/>
      <c r="GE14" s="46"/>
      <c r="GF14" s="46"/>
      <c r="GG14" s="46"/>
      <c r="GH14" s="46"/>
      <c r="GI14" s="46"/>
      <c r="GJ14" s="46"/>
      <c r="GK14" s="46"/>
      <c r="GL14" s="46"/>
      <c r="GM14" s="46"/>
      <c r="GN14" s="46"/>
      <c r="GO14" s="46"/>
      <c r="GP14" s="46"/>
      <c r="GQ14" s="46"/>
      <c r="GR14" s="46"/>
      <c r="GS14" s="46"/>
      <c r="GT14" s="46"/>
      <c r="GU14" s="46"/>
      <c r="GV14" s="46"/>
      <c r="GW14" s="46"/>
      <c r="GX14" s="46"/>
      <c r="GY14" s="46"/>
      <c r="GZ14" s="46"/>
      <c r="HA14" s="46"/>
      <c r="HB14" s="46"/>
      <c r="HC14" s="46"/>
      <c r="HD14" s="46"/>
      <c r="HE14" s="46"/>
      <c r="HF14" s="46"/>
      <c r="HG14" s="46"/>
      <c r="HH14" s="46"/>
      <c r="HI14" s="46"/>
      <c r="HJ14" s="46"/>
      <c r="HK14" s="46"/>
      <c r="HL14" s="46"/>
      <c r="HM14" s="46"/>
      <c r="HN14" s="46"/>
      <c r="HO14" s="46"/>
      <c r="HP14" s="46"/>
      <c r="HQ14" s="46"/>
      <c r="HR14" s="46"/>
      <c r="HS14" s="46"/>
      <c r="HT14" s="46"/>
      <c r="HU14" s="46"/>
      <c r="HV14" s="46"/>
      <c r="HW14" s="46"/>
      <c r="HX14" s="46"/>
      <c r="HY14" s="46"/>
      <c r="HZ14" s="46"/>
      <c r="IA14" s="46"/>
      <c r="IB14" s="46"/>
      <c r="IC14" s="46"/>
      <c r="ID14" s="46"/>
      <c r="IE14" s="46"/>
      <c r="IF14" s="46"/>
      <c r="IG14" s="46"/>
      <c r="IH14" s="46"/>
      <c r="II14" s="46"/>
      <c r="IJ14" s="46"/>
      <c r="IK14" s="46"/>
      <c r="IL14" s="46"/>
      <c r="IM14" s="46"/>
      <c r="IN14" s="46"/>
      <c r="IO14" s="46"/>
      <c r="IP14" s="46"/>
      <c r="IQ14" s="46"/>
      <c r="IR14" s="46"/>
      <c r="IS14" s="46"/>
    </row>
    <row r="15" spans="1:253" ht="9" customHeight="1" x14ac:dyDescent="0.2">
      <c r="A15" s="57"/>
      <c r="B15" s="23"/>
      <c r="C15" s="1"/>
      <c r="D15" s="58"/>
      <c r="E15" s="280"/>
      <c r="F15" s="277"/>
      <c r="G15" s="62"/>
      <c r="H15" s="51"/>
      <c r="I15" s="51"/>
      <c r="J15" s="51"/>
      <c r="K15" s="51"/>
      <c r="L15" s="51"/>
      <c r="M15" s="51"/>
      <c r="N15" s="51"/>
      <c r="O15" s="51"/>
      <c r="P15" s="34"/>
      <c r="Q15" s="34"/>
      <c r="R15" s="46"/>
      <c r="S15" s="46"/>
      <c r="T15" s="46"/>
      <c r="U15" s="46"/>
      <c r="V15" s="46"/>
      <c r="W15" s="46"/>
      <c r="X15" s="46"/>
      <c r="Y15" s="46"/>
      <c r="Z15" s="46"/>
      <c r="AA15" s="46"/>
      <c r="AB15" s="46"/>
      <c r="AC15" s="46"/>
      <c r="AD15" s="46"/>
      <c r="AE15" s="46"/>
      <c r="AF15" s="46"/>
      <c r="AG15" s="46"/>
      <c r="AH15" s="46"/>
      <c r="AI15" s="46"/>
      <c r="AJ15" s="46"/>
      <c r="AK15" s="46"/>
      <c r="AL15" s="46"/>
      <c r="AM15" s="46"/>
      <c r="AN15" s="46"/>
      <c r="AO15" s="46"/>
      <c r="AP15" s="46"/>
      <c r="AQ15" s="46"/>
      <c r="AR15" s="46"/>
      <c r="AS15" s="46"/>
      <c r="AT15" s="46"/>
      <c r="AU15" s="46"/>
      <c r="AV15" s="46"/>
      <c r="AW15" s="46"/>
      <c r="AX15" s="46"/>
      <c r="AY15" s="46"/>
      <c r="AZ15" s="46"/>
      <c r="BA15" s="46"/>
      <c r="BB15" s="46"/>
      <c r="BC15" s="46"/>
      <c r="BD15" s="46"/>
      <c r="BE15" s="46"/>
      <c r="BF15" s="46"/>
      <c r="BG15" s="46"/>
      <c r="BH15" s="46"/>
      <c r="BI15" s="46"/>
      <c r="BJ15" s="46"/>
      <c r="BK15" s="46"/>
      <c r="BL15" s="46"/>
      <c r="BM15" s="46"/>
      <c r="BN15" s="46"/>
      <c r="BO15" s="46"/>
      <c r="BP15" s="46"/>
      <c r="BQ15" s="46"/>
      <c r="BR15" s="46"/>
      <c r="BS15" s="46"/>
      <c r="BT15" s="46"/>
      <c r="BU15" s="46"/>
      <c r="BV15" s="46"/>
      <c r="BW15" s="46"/>
      <c r="BX15" s="46"/>
      <c r="BY15" s="46"/>
      <c r="BZ15" s="46"/>
      <c r="CA15" s="46"/>
      <c r="CB15" s="46"/>
      <c r="CC15" s="46"/>
      <c r="CD15" s="46"/>
      <c r="CE15" s="46"/>
      <c r="CF15" s="46"/>
      <c r="CG15" s="46"/>
      <c r="CH15" s="46"/>
      <c r="CI15" s="46"/>
      <c r="CJ15" s="46"/>
      <c r="CK15" s="46"/>
      <c r="CL15" s="46"/>
      <c r="CM15" s="46"/>
      <c r="CN15" s="46"/>
      <c r="CO15" s="46"/>
      <c r="CP15" s="46"/>
      <c r="CQ15" s="46"/>
      <c r="CR15" s="46"/>
      <c r="CS15" s="46"/>
      <c r="CT15" s="46"/>
      <c r="CU15" s="46"/>
      <c r="CV15" s="46"/>
      <c r="CW15" s="46"/>
      <c r="CX15" s="46"/>
      <c r="CY15" s="46"/>
      <c r="CZ15" s="46"/>
      <c r="DA15" s="46"/>
      <c r="DB15" s="46"/>
      <c r="DC15" s="46"/>
      <c r="DD15" s="46"/>
      <c r="DE15" s="46"/>
      <c r="DF15" s="46"/>
      <c r="DG15" s="46"/>
      <c r="DH15" s="46"/>
      <c r="DI15" s="46"/>
      <c r="DJ15" s="46"/>
      <c r="DK15" s="46"/>
      <c r="DL15" s="46"/>
      <c r="DM15" s="46"/>
      <c r="DN15" s="46"/>
      <c r="DO15" s="46"/>
      <c r="DP15" s="46"/>
      <c r="DQ15" s="46"/>
      <c r="DR15" s="46"/>
      <c r="DS15" s="46"/>
      <c r="DT15" s="46"/>
      <c r="DU15" s="46"/>
      <c r="DV15" s="46"/>
      <c r="DW15" s="46"/>
      <c r="DX15" s="46"/>
      <c r="DY15" s="46"/>
      <c r="DZ15" s="46"/>
      <c r="EA15" s="46"/>
      <c r="EB15" s="46"/>
      <c r="EC15" s="46"/>
      <c r="ED15" s="46"/>
      <c r="EE15" s="46"/>
      <c r="EF15" s="46"/>
      <c r="EG15" s="46"/>
      <c r="EH15" s="46"/>
      <c r="EI15" s="46"/>
      <c r="EJ15" s="46"/>
      <c r="EK15" s="46"/>
      <c r="EL15" s="46"/>
      <c r="EM15" s="46"/>
      <c r="EN15" s="46"/>
      <c r="EO15" s="46"/>
      <c r="EP15" s="46"/>
      <c r="EQ15" s="46"/>
      <c r="ER15" s="46"/>
      <c r="ES15" s="46"/>
      <c r="ET15" s="46"/>
      <c r="EU15" s="46"/>
      <c r="EV15" s="46"/>
      <c r="EW15" s="46"/>
      <c r="EX15" s="46"/>
      <c r="EY15" s="46"/>
      <c r="EZ15" s="46"/>
      <c r="FA15" s="46"/>
      <c r="FB15" s="46"/>
      <c r="FC15" s="46"/>
      <c r="FD15" s="46"/>
      <c r="FE15" s="46"/>
      <c r="FF15" s="46"/>
      <c r="FG15" s="46"/>
      <c r="FH15" s="46"/>
      <c r="FI15" s="46"/>
      <c r="FJ15" s="46"/>
      <c r="FK15" s="46"/>
      <c r="FL15" s="46"/>
      <c r="FM15" s="46"/>
      <c r="FN15" s="46"/>
      <c r="FO15" s="46"/>
      <c r="FP15" s="46"/>
      <c r="FQ15" s="46"/>
      <c r="FR15" s="46"/>
      <c r="FS15" s="46"/>
      <c r="FT15" s="46"/>
      <c r="FU15" s="46"/>
      <c r="FV15" s="46"/>
      <c r="FW15" s="46"/>
      <c r="FX15" s="46"/>
      <c r="FY15" s="46"/>
      <c r="FZ15" s="46"/>
      <c r="GA15" s="46"/>
      <c r="GB15" s="46"/>
      <c r="GC15" s="46"/>
      <c r="GD15" s="46"/>
      <c r="GE15" s="46"/>
      <c r="GF15" s="46"/>
      <c r="GG15" s="46"/>
      <c r="GH15" s="46"/>
      <c r="GI15" s="46"/>
      <c r="GJ15" s="46"/>
      <c r="GK15" s="46"/>
      <c r="GL15" s="46"/>
      <c r="GM15" s="46"/>
      <c r="GN15" s="46"/>
      <c r="GO15" s="46"/>
      <c r="GP15" s="46"/>
      <c r="GQ15" s="46"/>
      <c r="GR15" s="46"/>
      <c r="GS15" s="46"/>
      <c r="GT15" s="46"/>
      <c r="GU15" s="46"/>
      <c r="GV15" s="46"/>
      <c r="GW15" s="46"/>
      <c r="GX15" s="46"/>
      <c r="GY15" s="46"/>
      <c r="GZ15" s="46"/>
      <c r="HA15" s="46"/>
      <c r="HB15" s="46"/>
      <c r="HC15" s="46"/>
      <c r="HD15" s="46"/>
      <c r="HE15" s="46"/>
      <c r="HF15" s="46"/>
      <c r="HG15" s="46"/>
      <c r="HH15" s="46"/>
      <c r="HI15" s="46"/>
      <c r="HJ15" s="46"/>
      <c r="HK15" s="46"/>
      <c r="HL15" s="46"/>
      <c r="HM15" s="46"/>
      <c r="HN15" s="46"/>
      <c r="HO15" s="46"/>
      <c r="HP15" s="46"/>
      <c r="HQ15" s="46"/>
      <c r="HR15" s="46"/>
      <c r="HS15" s="46"/>
      <c r="HT15" s="46"/>
      <c r="HU15" s="46"/>
      <c r="HV15" s="46"/>
      <c r="HW15" s="46"/>
      <c r="HX15" s="46"/>
      <c r="HY15" s="46"/>
      <c r="HZ15" s="46"/>
      <c r="IA15" s="46"/>
      <c r="IB15" s="46"/>
      <c r="IC15" s="46"/>
      <c r="ID15" s="46"/>
      <c r="IE15" s="46"/>
      <c r="IF15" s="46"/>
      <c r="IG15" s="46"/>
      <c r="IH15" s="46"/>
      <c r="II15" s="46"/>
      <c r="IJ15" s="46"/>
      <c r="IK15" s="46"/>
      <c r="IL15" s="46"/>
      <c r="IM15" s="46"/>
      <c r="IN15" s="46"/>
      <c r="IO15" s="46"/>
      <c r="IP15" s="46"/>
      <c r="IQ15" s="46"/>
      <c r="IR15" s="46"/>
      <c r="IS15" s="46"/>
    </row>
    <row r="16" spans="1:253" s="69" customFormat="1" ht="15" customHeight="1" x14ac:dyDescent="0.2">
      <c r="A16" s="66">
        <v>3</v>
      </c>
      <c r="B16" s="23" t="s">
        <v>17</v>
      </c>
      <c r="C16" s="54"/>
      <c r="D16" s="53"/>
      <c r="E16" s="280"/>
      <c r="F16" s="277"/>
      <c r="G16" s="62"/>
      <c r="H16" s="45"/>
      <c r="I16" s="45"/>
      <c r="J16" s="45"/>
      <c r="K16" s="45"/>
      <c r="L16" s="45"/>
      <c r="M16" s="45"/>
      <c r="N16" s="45"/>
      <c r="O16" s="45"/>
      <c r="P16" s="67"/>
      <c r="Q16" s="67"/>
      <c r="R16" s="68"/>
      <c r="S16" s="68"/>
      <c r="T16" s="68"/>
      <c r="U16" s="68"/>
      <c r="V16" s="68"/>
      <c r="W16" s="68"/>
      <c r="X16" s="68"/>
      <c r="Y16" s="68"/>
      <c r="Z16" s="68"/>
      <c r="AA16" s="68"/>
      <c r="AB16" s="68"/>
      <c r="AC16" s="68"/>
      <c r="AD16" s="68"/>
      <c r="AE16" s="68"/>
      <c r="AF16" s="68"/>
      <c r="AG16" s="68"/>
      <c r="AH16" s="68"/>
      <c r="AI16" s="68"/>
      <c r="AJ16" s="68"/>
      <c r="AK16" s="68"/>
      <c r="AL16" s="68"/>
      <c r="AM16" s="68"/>
      <c r="AN16" s="68"/>
      <c r="AO16" s="68"/>
      <c r="AP16" s="68"/>
      <c r="AQ16" s="68"/>
      <c r="AR16" s="68"/>
      <c r="AS16" s="68"/>
      <c r="AT16" s="68"/>
      <c r="AU16" s="68"/>
      <c r="AV16" s="68"/>
      <c r="AW16" s="68"/>
      <c r="AX16" s="68"/>
      <c r="AY16" s="68"/>
      <c r="AZ16" s="68"/>
      <c r="BA16" s="68"/>
      <c r="BB16" s="68"/>
      <c r="BC16" s="68"/>
      <c r="BD16" s="68"/>
      <c r="BE16" s="68"/>
      <c r="BF16" s="68"/>
      <c r="BG16" s="68"/>
      <c r="BH16" s="68"/>
      <c r="BI16" s="68"/>
      <c r="BJ16" s="68"/>
      <c r="BK16" s="68"/>
      <c r="BL16" s="68"/>
      <c r="BM16" s="68"/>
      <c r="BN16" s="68"/>
      <c r="BO16" s="68"/>
      <c r="BP16" s="68"/>
      <c r="BQ16" s="68"/>
      <c r="BR16" s="68"/>
      <c r="BS16" s="68"/>
      <c r="BT16" s="68"/>
      <c r="BU16" s="68"/>
      <c r="BV16" s="68"/>
      <c r="BW16" s="68"/>
      <c r="BX16" s="68"/>
      <c r="BY16" s="68"/>
      <c r="BZ16" s="68"/>
      <c r="CA16" s="68"/>
      <c r="CB16" s="68"/>
      <c r="CC16" s="68"/>
      <c r="CD16" s="68"/>
      <c r="CE16" s="68"/>
      <c r="CF16" s="68"/>
      <c r="CG16" s="68"/>
      <c r="CH16" s="68"/>
      <c r="CI16" s="68"/>
      <c r="CJ16" s="68"/>
      <c r="CK16" s="68"/>
      <c r="CL16" s="68"/>
      <c r="CM16" s="68"/>
      <c r="CN16" s="68"/>
      <c r="CO16" s="68"/>
      <c r="CP16" s="68"/>
      <c r="CQ16" s="68"/>
      <c r="CR16" s="68"/>
      <c r="CS16" s="68"/>
      <c r="CT16" s="68"/>
      <c r="CU16" s="68"/>
      <c r="CV16" s="68"/>
      <c r="CW16" s="68"/>
      <c r="CX16" s="68"/>
      <c r="CY16" s="68"/>
      <c r="CZ16" s="68"/>
      <c r="DA16" s="68"/>
      <c r="DB16" s="68"/>
      <c r="DC16" s="68"/>
      <c r="DD16" s="68"/>
      <c r="DE16" s="68"/>
      <c r="DF16" s="68"/>
      <c r="DG16" s="68"/>
      <c r="DH16" s="68"/>
      <c r="DI16" s="68"/>
      <c r="DJ16" s="68"/>
      <c r="DK16" s="68"/>
      <c r="DL16" s="68"/>
      <c r="DM16" s="68"/>
      <c r="DN16" s="68"/>
      <c r="DO16" s="68"/>
      <c r="DP16" s="68"/>
      <c r="DQ16" s="68"/>
      <c r="DR16" s="68"/>
      <c r="DS16" s="68"/>
      <c r="DT16" s="68"/>
      <c r="DU16" s="68"/>
      <c r="DV16" s="68"/>
      <c r="DW16" s="68"/>
      <c r="DX16" s="68"/>
      <c r="DY16" s="68"/>
      <c r="DZ16" s="68"/>
      <c r="EA16" s="68"/>
      <c r="EB16" s="68"/>
      <c r="EC16" s="68"/>
      <c r="ED16" s="68"/>
      <c r="EE16" s="68"/>
      <c r="EF16" s="68"/>
      <c r="EG16" s="68"/>
      <c r="EH16" s="68"/>
      <c r="EI16" s="68"/>
      <c r="EJ16" s="68"/>
      <c r="EK16" s="68"/>
      <c r="EL16" s="68"/>
      <c r="EM16" s="68"/>
      <c r="EN16" s="68"/>
      <c r="EO16" s="68"/>
      <c r="EP16" s="68"/>
      <c r="EQ16" s="68"/>
      <c r="ER16" s="68"/>
      <c r="ES16" s="68"/>
      <c r="ET16" s="68"/>
      <c r="EU16" s="68"/>
      <c r="EV16" s="68"/>
      <c r="EW16" s="68"/>
      <c r="EX16" s="68"/>
      <c r="EY16" s="68"/>
      <c r="EZ16" s="68"/>
      <c r="FA16" s="68"/>
      <c r="FB16" s="68"/>
      <c r="FC16" s="68"/>
      <c r="FD16" s="68"/>
      <c r="FE16" s="68"/>
      <c r="FF16" s="68"/>
      <c r="FG16" s="68"/>
      <c r="FH16" s="68"/>
      <c r="FI16" s="68"/>
      <c r="FJ16" s="68"/>
      <c r="FK16" s="68"/>
      <c r="FL16" s="68"/>
      <c r="FM16" s="68"/>
      <c r="FN16" s="68"/>
      <c r="FO16" s="68"/>
      <c r="FP16" s="68"/>
      <c r="FQ16" s="68"/>
      <c r="FR16" s="68"/>
      <c r="FS16" s="68"/>
      <c r="FT16" s="68"/>
      <c r="FU16" s="68"/>
      <c r="FV16" s="68"/>
      <c r="FW16" s="68"/>
      <c r="FX16" s="68"/>
      <c r="FY16" s="68"/>
      <c r="FZ16" s="68"/>
      <c r="GA16" s="68"/>
      <c r="GB16" s="68"/>
      <c r="GC16" s="68"/>
      <c r="GD16" s="68"/>
      <c r="GE16" s="68"/>
      <c r="GF16" s="68"/>
      <c r="GG16" s="68"/>
      <c r="GH16" s="68"/>
      <c r="GI16" s="68"/>
      <c r="GJ16" s="68"/>
      <c r="GK16" s="68"/>
      <c r="GL16" s="68"/>
      <c r="GM16" s="68"/>
      <c r="GN16" s="68"/>
      <c r="GO16" s="68"/>
      <c r="GP16" s="68"/>
      <c r="GQ16" s="68"/>
      <c r="GR16" s="68"/>
      <c r="GS16" s="68"/>
      <c r="GT16" s="68"/>
      <c r="GU16" s="68"/>
      <c r="GV16" s="68"/>
      <c r="GW16" s="68"/>
      <c r="GX16" s="68"/>
      <c r="GY16" s="68"/>
      <c r="GZ16" s="68"/>
      <c r="HA16" s="68"/>
      <c r="HB16" s="68"/>
      <c r="HC16" s="68"/>
      <c r="HD16" s="68"/>
      <c r="HE16" s="68"/>
      <c r="HF16" s="68"/>
      <c r="HG16" s="68"/>
      <c r="HH16" s="68"/>
      <c r="HI16" s="68"/>
      <c r="HJ16" s="68"/>
      <c r="HK16" s="68"/>
      <c r="HL16" s="68"/>
      <c r="HM16" s="68"/>
      <c r="HN16" s="68"/>
      <c r="HO16" s="68"/>
      <c r="HP16" s="68"/>
      <c r="HQ16" s="68"/>
      <c r="HR16" s="68"/>
      <c r="HS16" s="68"/>
      <c r="HT16" s="68"/>
      <c r="HU16" s="68"/>
      <c r="HV16" s="68"/>
      <c r="HW16" s="68"/>
      <c r="HX16" s="68"/>
      <c r="HY16" s="68"/>
      <c r="HZ16" s="68"/>
      <c r="IA16" s="68"/>
      <c r="IB16" s="68"/>
      <c r="IC16" s="68"/>
      <c r="ID16" s="68"/>
      <c r="IE16" s="68"/>
      <c r="IF16" s="68"/>
      <c r="IG16" s="68"/>
      <c r="IH16" s="68"/>
      <c r="II16" s="68"/>
      <c r="IJ16" s="68"/>
      <c r="IK16" s="68"/>
      <c r="IL16" s="68"/>
      <c r="IM16" s="68"/>
      <c r="IN16" s="68"/>
      <c r="IO16" s="68"/>
      <c r="IP16" s="68"/>
      <c r="IQ16" s="68"/>
      <c r="IR16" s="68"/>
      <c r="IS16" s="68"/>
    </row>
    <row r="17" spans="1:253" ht="12" customHeight="1" x14ac:dyDescent="0.2">
      <c r="A17" s="70">
        <v>3.1</v>
      </c>
      <c r="B17" s="20" t="s">
        <v>18</v>
      </c>
      <c r="C17" s="1">
        <v>1</v>
      </c>
      <c r="D17" s="21" t="s">
        <v>16</v>
      </c>
      <c r="E17" s="281"/>
      <c r="F17" s="279"/>
      <c r="G17" s="62"/>
      <c r="H17" s="51"/>
      <c r="I17" s="71"/>
      <c r="J17" s="51"/>
      <c r="K17" s="51"/>
      <c r="L17" s="51"/>
      <c r="M17" s="51"/>
      <c r="N17" s="51"/>
      <c r="O17" s="51"/>
      <c r="P17" s="34"/>
      <c r="Q17" s="34"/>
      <c r="R17" s="46"/>
      <c r="S17" s="46"/>
      <c r="T17" s="46"/>
      <c r="U17" s="46"/>
      <c r="V17" s="46"/>
      <c r="W17" s="46"/>
      <c r="X17" s="46"/>
      <c r="Y17" s="46"/>
      <c r="Z17" s="46"/>
      <c r="AA17" s="46"/>
      <c r="AB17" s="46"/>
      <c r="AC17" s="46"/>
      <c r="AD17" s="46"/>
      <c r="AE17" s="46"/>
      <c r="AF17" s="46"/>
      <c r="AG17" s="46"/>
      <c r="AH17" s="46"/>
      <c r="AI17" s="46"/>
      <c r="AJ17" s="46"/>
      <c r="AK17" s="46"/>
      <c r="AL17" s="46"/>
      <c r="AM17" s="46"/>
      <c r="AN17" s="46"/>
      <c r="AO17" s="46"/>
      <c r="AP17" s="46"/>
      <c r="AQ17" s="46"/>
      <c r="AR17" s="46"/>
      <c r="AS17" s="46"/>
      <c r="AT17" s="46"/>
      <c r="AU17" s="46"/>
      <c r="AV17" s="46"/>
      <c r="AW17" s="46"/>
      <c r="AX17" s="46"/>
      <c r="AY17" s="46"/>
      <c r="AZ17" s="46"/>
      <c r="BA17" s="46"/>
      <c r="BB17" s="46"/>
      <c r="BC17" s="46"/>
      <c r="BD17" s="46"/>
      <c r="BE17" s="46"/>
      <c r="BF17" s="46"/>
      <c r="BG17" s="46"/>
      <c r="BH17" s="46"/>
      <c r="BI17" s="46"/>
      <c r="BJ17" s="46"/>
      <c r="BK17" s="46"/>
      <c r="BL17" s="46"/>
      <c r="BM17" s="46"/>
      <c r="BN17" s="46"/>
      <c r="BO17" s="46"/>
      <c r="BP17" s="46"/>
      <c r="BQ17" s="46"/>
      <c r="BR17" s="46"/>
      <c r="BS17" s="46"/>
      <c r="BT17" s="46"/>
      <c r="BU17" s="46"/>
      <c r="BV17" s="46"/>
      <c r="BW17" s="46"/>
      <c r="BX17" s="46"/>
      <c r="BY17" s="46"/>
      <c r="BZ17" s="46"/>
      <c r="CA17" s="46"/>
      <c r="CB17" s="46"/>
      <c r="CC17" s="46"/>
      <c r="CD17" s="46"/>
      <c r="CE17" s="46"/>
      <c r="CF17" s="46"/>
      <c r="CG17" s="46"/>
      <c r="CH17" s="46"/>
      <c r="CI17" s="46"/>
      <c r="CJ17" s="46"/>
      <c r="CK17" s="46"/>
      <c r="CL17" s="46"/>
      <c r="CM17" s="46"/>
      <c r="CN17" s="46"/>
      <c r="CO17" s="46"/>
      <c r="CP17" s="46"/>
      <c r="CQ17" s="46"/>
      <c r="CR17" s="46"/>
      <c r="CS17" s="46"/>
      <c r="CT17" s="46"/>
      <c r="CU17" s="46"/>
      <c r="CV17" s="46"/>
      <c r="CW17" s="46"/>
      <c r="CX17" s="46"/>
      <c r="CY17" s="46"/>
      <c r="CZ17" s="46"/>
      <c r="DA17" s="46"/>
      <c r="DB17" s="46"/>
      <c r="DC17" s="46"/>
      <c r="DD17" s="46"/>
      <c r="DE17" s="46"/>
      <c r="DF17" s="46"/>
      <c r="DG17" s="46"/>
      <c r="DH17" s="46"/>
      <c r="DI17" s="46"/>
      <c r="DJ17" s="46"/>
      <c r="DK17" s="46"/>
      <c r="DL17" s="46"/>
      <c r="DM17" s="46"/>
      <c r="DN17" s="46"/>
      <c r="DO17" s="46"/>
      <c r="DP17" s="46"/>
      <c r="DQ17" s="46"/>
      <c r="DR17" s="46"/>
      <c r="DS17" s="46"/>
      <c r="DT17" s="46"/>
      <c r="DU17" s="46"/>
      <c r="DV17" s="46"/>
      <c r="DW17" s="46"/>
      <c r="DX17" s="46"/>
      <c r="DY17" s="46"/>
      <c r="DZ17" s="46"/>
      <c r="EA17" s="46"/>
      <c r="EB17" s="46"/>
      <c r="EC17" s="46"/>
      <c r="ED17" s="46"/>
      <c r="EE17" s="46"/>
      <c r="EF17" s="46"/>
      <c r="EG17" s="46"/>
      <c r="EH17" s="46"/>
      <c r="EI17" s="46"/>
      <c r="EJ17" s="46"/>
      <c r="EK17" s="46"/>
      <c r="EL17" s="46"/>
      <c r="EM17" s="46"/>
      <c r="EN17" s="46"/>
      <c r="EO17" s="46"/>
      <c r="EP17" s="46"/>
      <c r="EQ17" s="46"/>
      <c r="ER17" s="46"/>
      <c r="ES17" s="46"/>
      <c r="ET17" s="46"/>
      <c r="EU17" s="46"/>
      <c r="EV17" s="46"/>
      <c r="EW17" s="46"/>
      <c r="EX17" s="46"/>
      <c r="EY17" s="46"/>
      <c r="EZ17" s="46"/>
      <c r="FA17" s="46"/>
      <c r="FB17" s="46"/>
      <c r="FC17" s="46"/>
      <c r="FD17" s="46"/>
      <c r="FE17" s="46"/>
      <c r="FF17" s="46"/>
      <c r="FG17" s="46"/>
      <c r="FH17" s="46"/>
      <c r="FI17" s="46"/>
      <c r="FJ17" s="46"/>
      <c r="FK17" s="46"/>
      <c r="FL17" s="46"/>
      <c r="FM17" s="46"/>
      <c r="FN17" s="46"/>
      <c r="FO17" s="46"/>
      <c r="FP17" s="46"/>
      <c r="FQ17" s="46"/>
      <c r="FR17" s="46"/>
      <c r="FS17" s="46"/>
      <c r="FT17" s="46"/>
      <c r="FU17" s="46"/>
      <c r="FV17" s="46"/>
      <c r="FW17" s="46"/>
      <c r="FX17" s="46"/>
      <c r="FY17" s="46"/>
      <c r="FZ17" s="46"/>
      <c r="GA17" s="46"/>
      <c r="GB17" s="46"/>
      <c r="GC17" s="46"/>
      <c r="GD17" s="46"/>
      <c r="GE17" s="46"/>
      <c r="GF17" s="46"/>
      <c r="GG17" s="46"/>
      <c r="GH17" s="46"/>
      <c r="GI17" s="46"/>
      <c r="GJ17" s="46"/>
      <c r="GK17" s="46"/>
      <c r="GL17" s="46"/>
      <c r="GM17" s="46"/>
      <c r="GN17" s="46"/>
      <c r="GO17" s="46"/>
      <c r="GP17" s="46"/>
      <c r="GQ17" s="46"/>
      <c r="GR17" s="46"/>
      <c r="GS17" s="46"/>
      <c r="GT17" s="46"/>
      <c r="GU17" s="46"/>
      <c r="GV17" s="46"/>
      <c r="GW17" s="46"/>
      <c r="GX17" s="46"/>
      <c r="GY17" s="46"/>
      <c r="GZ17" s="46"/>
      <c r="HA17" s="46"/>
      <c r="HB17" s="46"/>
      <c r="HC17" s="46"/>
      <c r="HD17" s="46"/>
      <c r="HE17" s="46"/>
      <c r="HF17" s="46"/>
      <c r="HG17" s="46"/>
      <c r="HH17" s="46"/>
      <c r="HI17" s="46"/>
      <c r="HJ17" s="46"/>
      <c r="HK17" s="46"/>
      <c r="HL17" s="46"/>
      <c r="HM17" s="46"/>
      <c r="HN17" s="46"/>
      <c r="HO17" s="46"/>
      <c r="HP17" s="46"/>
      <c r="HQ17" s="46"/>
      <c r="HR17" s="46"/>
      <c r="HS17" s="46"/>
      <c r="HT17" s="46"/>
      <c r="HU17" s="46"/>
      <c r="HV17" s="46"/>
      <c r="HW17" s="46"/>
      <c r="HX17" s="46"/>
      <c r="HY17" s="46"/>
      <c r="HZ17" s="46"/>
      <c r="IA17" s="46"/>
      <c r="IB17" s="46"/>
      <c r="IC17" s="46"/>
      <c r="ID17" s="46"/>
      <c r="IE17" s="46"/>
      <c r="IF17" s="46"/>
      <c r="IG17" s="46"/>
      <c r="IH17" s="46"/>
      <c r="II17" s="46"/>
      <c r="IJ17" s="46"/>
      <c r="IK17" s="46"/>
      <c r="IL17" s="46"/>
      <c r="IM17" s="46"/>
      <c r="IN17" s="46"/>
      <c r="IO17" s="46"/>
      <c r="IP17" s="46"/>
      <c r="IQ17" s="46"/>
      <c r="IR17" s="46"/>
      <c r="IS17" s="46"/>
    </row>
    <row r="18" spans="1:253" ht="14.25" customHeight="1" x14ac:dyDescent="0.2">
      <c r="A18" s="70">
        <v>3.2</v>
      </c>
      <c r="B18" s="20" t="s">
        <v>19</v>
      </c>
      <c r="C18" s="1">
        <v>1</v>
      </c>
      <c r="D18" s="21" t="s">
        <v>16</v>
      </c>
      <c r="E18" s="281"/>
      <c r="F18" s="279"/>
      <c r="G18" s="62"/>
      <c r="H18" s="51"/>
      <c r="I18" s="71"/>
      <c r="J18" s="51"/>
      <c r="K18" s="51"/>
      <c r="L18" s="51"/>
      <c r="M18" s="51"/>
      <c r="N18" s="51"/>
      <c r="O18" s="51"/>
      <c r="P18" s="34"/>
      <c r="Q18" s="34"/>
      <c r="R18" s="46"/>
      <c r="S18" s="46"/>
      <c r="T18" s="46"/>
      <c r="U18" s="46"/>
      <c r="V18" s="46"/>
      <c r="W18" s="46"/>
      <c r="X18" s="46"/>
      <c r="Y18" s="46"/>
      <c r="Z18" s="46"/>
      <c r="AA18" s="46"/>
      <c r="AB18" s="46"/>
      <c r="AC18" s="46"/>
      <c r="AD18" s="46"/>
      <c r="AE18" s="46"/>
      <c r="AF18" s="46"/>
      <c r="AG18" s="46"/>
      <c r="AH18" s="46"/>
      <c r="AI18" s="46"/>
      <c r="AJ18" s="46"/>
      <c r="AK18" s="46"/>
      <c r="AL18" s="46"/>
      <c r="AM18" s="46"/>
      <c r="AN18" s="46"/>
      <c r="AO18" s="46"/>
      <c r="AP18" s="46"/>
      <c r="AQ18" s="46"/>
      <c r="AR18" s="46"/>
      <c r="AS18" s="46"/>
      <c r="AT18" s="46"/>
      <c r="AU18" s="46"/>
      <c r="AV18" s="46"/>
      <c r="AW18" s="46"/>
      <c r="AX18" s="46"/>
      <c r="AY18" s="46"/>
      <c r="AZ18" s="46"/>
      <c r="BA18" s="46"/>
      <c r="BB18" s="46"/>
      <c r="BC18" s="46"/>
      <c r="BD18" s="46"/>
      <c r="BE18" s="46"/>
      <c r="BF18" s="46"/>
      <c r="BG18" s="46"/>
      <c r="BH18" s="46"/>
      <c r="BI18" s="46"/>
      <c r="BJ18" s="46"/>
      <c r="BK18" s="46"/>
      <c r="BL18" s="46"/>
      <c r="BM18" s="46"/>
      <c r="BN18" s="46"/>
      <c r="BO18" s="46"/>
      <c r="BP18" s="46"/>
      <c r="BQ18" s="46"/>
      <c r="BR18" s="46"/>
      <c r="BS18" s="46"/>
      <c r="BT18" s="46"/>
      <c r="BU18" s="46"/>
      <c r="BV18" s="46"/>
      <c r="BW18" s="46"/>
      <c r="BX18" s="46"/>
      <c r="BY18" s="46"/>
      <c r="BZ18" s="46"/>
      <c r="CA18" s="46"/>
      <c r="CB18" s="46"/>
      <c r="CC18" s="46"/>
      <c r="CD18" s="46"/>
      <c r="CE18" s="46"/>
      <c r="CF18" s="46"/>
      <c r="CG18" s="46"/>
      <c r="CH18" s="46"/>
      <c r="CI18" s="46"/>
      <c r="CJ18" s="46"/>
      <c r="CK18" s="46"/>
      <c r="CL18" s="46"/>
      <c r="CM18" s="46"/>
      <c r="CN18" s="46"/>
      <c r="CO18" s="46"/>
      <c r="CP18" s="46"/>
      <c r="CQ18" s="46"/>
      <c r="CR18" s="46"/>
      <c r="CS18" s="46"/>
      <c r="CT18" s="46"/>
      <c r="CU18" s="46"/>
      <c r="CV18" s="46"/>
      <c r="CW18" s="46"/>
      <c r="CX18" s="46"/>
      <c r="CY18" s="46"/>
      <c r="CZ18" s="46"/>
      <c r="DA18" s="46"/>
      <c r="DB18" s="46"/>
      <c r="DC18" s="46"/>
      <c r="DD18" s="46"/>
      <c r="DE18" s="46"/>
      <c r="DF18" s="46"/>
      <c r="DG18" s="46"/>
      <c r="DH18" s="46"/>
      <c r="DI18" s="46"/>
      <c r="DJ18" s="46"/>
      <c r="DK18" s="46"/>
      <c r="DL18" s="46"/>
      <c r="DM18" s="46"/>
      <c r="DN18" s="46"/>
      <c r="DO18" s="46"/>
      <c r="DP18" s="46"/>
      <c r="DQ18" s="46"/>
      <c r="DR18" s="46"/>
      <c r="DS18" s="46"/>
      <c r="DT18" s="46"/>
      <c r="DU18" s="46"/>
      <c r="DV18" s="46"/>
      <c r="DW18" s="46"/>
      <c r="DX18" s="46"/>
      <c r="DY18" s="46"/>
      <c r="DZ18" s="46"/>
      <c r="EA18" s="46"/>
      <c r="EB18" s="46"/>
      <c r="EC18" s="46"/>
      <c r="ED18" s="46"/>
      <c r="EE18" s="46"/>
      <c r="EF18" s="46"/>
      <c r="EG18" s="46"/>
      <c r="EH18" s="46"/>
      <c r="EI18" s="46"/>
      <c r="EJ18" s="46"/>
      <c r="EK18" s="46"/>
      <c r="EL18" s="46"/>
      <c r="EM18" s="46"/>
      <c r="EN18" s="46"/>
      <c r="EO18" s="46"/>
      <c r="EP18" s="46"/>
      <c r="EQ18" s="46"/>
      <c r="ER18" s="46"/>
      <c r="ES18" s="46"/>
      <c r="ET18" s="46"/>
      <c r="EU18" s="46"/>
      <c r="EV18" s="46"/>
      <c r="EW18" s="46"/>
      <c r="EX18" s="46"/>
      <c r="EY18" s="46"/>
      <c r="EZ18" s="46"/>
      <c r="FA18" s="46"/>
      <c r="FB18" s="46"/>
      <c r="FC18" s="46"/>
      <c r="FD18" s="46"/>
      <c r="FE18" s="46"/>
      <c r="FF18" s="46"/>
      <c r="FG18" s="46"/>
      <c r="FH18" s="46"/>
      <c r="FI18" s="46"/>
      <c r="FJ18" s="46"/>
      <c r="FK18" s="46"/>
      <c r="FL18" s="46"/>
      <c r="FM18" s="46"/>
      <c r="FN18" s="46"/>
      <c r="FO18" s="46"/>
      <c r="FP18" s="46"/>
      <c r="FQ18" s="46"/>
      <c r="FR18" s="46"/>
      <c r="FS18" s="46"/>
      <c r="FT18" s="46"/>
      <c r="FU18" s="46"/>
      <c r="FV18" s="46"/>
      <c r="FW18" s="46"/>
      <c r="FX18" s="46"/>
      <c r="FY18" s="46"/>
      <c r="FZ18" s="46"/>
      <c r="GA18" s="46"/>
      <c r="GB18" s="46"/>
      <c r="GC18" s="46"/>
      <c r="GD18" s="46"/>
      <c r="GE18" s="46"/>
      <c r="GF18" s="46"/>
      <c r="GG18" s="46"/>
      <c r="GH18" s="46"/>
      <c r="GI18" s="46"/>
      <c r="GJ18" s="46"/>
      <c r="GK18" s="46"/>
      <c r="GL18" s="46"/>
      <c r="GM18" s="46"/>
      <c r="GN18" s="46"/>
      <c r="GO18" s="46"/>
      <c r="GP18" s="46"/>
      <c r="GQ18" s="46"/>
      <c r="GR18" s="46"/>
      <c r="GS18" s="46"/>
      <c r="GT18" s="46"/>
      <c r="GU18" s="46"/>
      <c r="GV18" s="46"/>
      <c r="GW18" s="46"/>
      <c r="GX18" s="46"/>
      <c r="GY18" s="46"/>
      <c r="GZ18" s="46"/>
      <c r="HA18" s="46"/>
      <c r="HB18" s="46"/>
      <c r="HC18" s="46"/>
      <c r="HD18" s="46"/>
      <c r="HE18" s="46"/>
      <c r="HF18" s="46"/>
      <c r="HG18" s="46"/>
      <c r="HH18" s="46"/>
      <c r="HI18" s="46"/>
      <c r="HJ18" s="46"/>
      <c r="HK18" s="46"/>
      <c r="HL18" s="46"/>
      <c r="HM18" s="46"/>
      <c r="HN18" s="46"/>
      <c r="HO18" s="46"/>
      <c r="HP18" s="46"/>
      <c r="HQ18" s="46"/>
      <c r="HR18" s="46"/>
      <c r="HS18" s="46"/>
      <c r="HT18" s="46"/>
      <c r="HU18" s="46"/>
      <c r="HV18" s="46"/>
      <c r="HW18" s="46"/>
      <c r="HX18" s="46"/>
      <c r="HY18" s="46"/>
      <c r="HZ18" s="46"/>
      <c r="IA18" s="46"/>
      <c r="IB18" s="46"/>
      <c r="IC18" s="46"/>
      <c r="ID18" s="46"/>
      <c r="IE18" s="46"/>
      <c r="IF18" s="46"/>
      <c r="IG18" s="46"/>
      <c r="IH18" s="46"/>
      <c r="II18" s="46"/>
      <c r="IJ18" s="46"/>
      <c r="IK18" s="46"/>
      <c r="IL18" s="46"/>
      <c r="IM18" s="46"/>
      <c r="IN18" s="46"/>
      <c r="IO18" s="46"/>
      <c r="IP18" s="46"/>
      <c r="IQ18" s="46"/>
      <c r="IR18" s="46"/>
      <c r="IS18" s="46"/>
    </row>
    <row r="19" spans="1:253" ht="14.25" customHeight="1" x14ac:dyDescent="0.2">
      <c r="A19" s="70">
        <v>3.3</v>
      </c>
      <c r="B19" s="72" t="s">
        <v>20</v>
      </c>
      <c r="C19" s="73">
        <v>4</v>
      </c>
      <c r="D19" s="74" t="s">
        <v>16</v>
      </c>
      <c r="E19" s="282"/>
      <c r="F19" s="279"/>
      <c r="G19" s="62"/>
      <c r="H19" s="51"/>
      <c r="I19" s="51"/>
      <c r="J19" s="51"/>
      <c r="K19" s="51"/>
      <c r="L19" s="51"/>
      <c r="M19" s="51"/>
      <c r="N19" s="51"/>
      <c r="O19" s="51"/>
      <c r="P19" s="34"/>
      <c r="Q19" s="34"/>
      <c r="R19" s="46"/>
      <c r="S19" s="46"/>
      <c r="T19" s="46"/>
      <c r="U19" s="46"/>
      <c r="V19" s="46"/>
      <c r="W19" s="46"/>
      <c r="X19" s="46"/>
      <c r="Y19" s="46"/>
      <c r="Z19" s="46"/>
      <c r="AA19" s="46"/>
      <c r="AB19" s="46"/>
      <c r="AC19" s="46"/>
      <c r="AD19" s="46"/>
      <c r="AE19" s="46"/>
      <c r="AF19" s="46"/>
      <c r="AG19" s="46"/>
      <c r="AH19" s="46"/>
      <c r="AI19" s="46"/>
      <c r="AJ19" s="46"/>
      <c r="AK19" s="46"/>
      <c r="AL19" s="46"/>
      <c r="AM19" s="46"/>
      <c r="AN19" s="46"/>
      <c r="AO19" s="46"/>
      <c r="AP19" s="46"/>
      <c r="AQ19" s="46"/>
      <c r="AR19" s="46"/>
      <c r="AS19" s="46"/>
      <c r="AT19" s="46"/>
      <c r="AU19" s="46"/>
      <c r="AV19" s="46"/>
      <c r="AW19" s="46"/>
      <c r="AX19" s="46"/>
      <c r="AY19" s="46"/>
      <c r="AZ19" s="46"/>
      <c r="BA19" s="46"/>
      <c r="BB19" s="46"/>
      <c r="BC19" s="46"/>
      <c r="BD19" s="46"/>
      <c r="BE19" s="46"/>
      <c r="BF19" s="46"/>
      <c r="BG19" s="46"/>
      <c r="BH19" s="46"/>
      <c r="BI19" s="46"/>
      <c r="BJ19" s="46"/>
      <c r="BK19" s="46"/>
      <c r="BL19" s="46"/>
      <c r="BM19" s="46"/>
      <c r="BN19" s="46"/>
      <c r="BO19" s="46"/>
      <c r="BP19" s="46"/>
      <c r="BQ19" s="46"/>
      <c r="BR19" s="46"/>
      <c r="BS19" s="46"/>
      <c r="BT19" s="46"/>
      <c r="BU19" s="46"/>
      <c r="BV19" s="46"/>
      <c r="BW19" s="46"/>
      <c r="BX19" s="46"/>
      <c r="BY19" s="46"/>
      <c r="BZ19" s="46"/>
      <c r="CA19" s="46"/>
      <c r="CB19" s="46"/>
      <c r="CC19" s="46"/>
      <c r="CD19" s="46"/>
      <c r="CE19" s="46"/>
      <c r="CF19" s="46"/>
      <c r="CG19" s="46"/>
      <c r="CH19" s="46"/>
      <c r="CI19" s="46"/>
      <c r="CJ19" s="46"/>
      <c r="CK19" s="46"/>
      <c r="CL19" s="46"/>
      <c r="CM19" s="46"/>
      <c r="CN19" s="46"/>
      <c r="CO19" s="46"/>
      <c r="CP19" s="46"/>
      <c r="CQ19" s="46"/>
      <c r="CR19" s="46"/>
      <c r="CS19" s="46"/>
      <c r="CT19" s="46"/>
      <c r="CU19" s="46"/>
      <c r="CV19" s="46"/>
      <c r="CW19" s="46"/>
      <c r="CX19" s="46"/>
      <c r="CY19" s="46"/>
      <c r="CZ19" s="46"/>
      <c r="DA19" s="46"/>
      <c r="DB19" s="46"/>
      <c r="DC19" s="46"/>
      <c r="DD19" s="46"/>
      <c r="DE19" s="46"/>
      <c r="DF19" s="46"/>
      <c r="DG19" s="46"/>
      <c r="DH19" s="46"/>
      <c r="DI19" s="46"/>
      <c r="DJ19" s="46"/>
      <c r="DK19" s="46"/>
      <c r="DL19" s="46"/>
      <c r="DM19" s="46"/>
      <c r="DN19" s="46"/>
      <c r="DO19" s="46"/>
      <c r="DP19" s="46"/>
      <c r="DQ19" s="46"/>
      <c r="DR19" s="46"/>
      <c r="DS19" s="46"/>
      <c r="DT19" s="46"/>
      <c r="DU19" s="46"/>
      <c r="DV19" s="46"/>
      <c r="DW19" s="46"/>
      <c r="DX19" s="46"/>
      <c r="DY19" s="46"/>
      <c r="DZ19" s="46"/>
      <c r="EA19" s="46"/>
      <c r="EB19" s="46"/>
      <c r="EC19" s="46"/>
      <c r="ED19" s="46"/>
      <c r="EE19" s="46"/>
      <c r="EF19" s="46"/>
      <c r="EG19" s="46"/>
      <c r="EH19" s="46"/>
      <c r="EI19" s="46"/>
      <c r="EJ19" s="46"/>
      <c r="EK19" s="46"/>
      <c r="EL19" s="46"/>
      <c r="EM19" s="46"/>
      <c r="EN19" s="46"/>
      <c r="EO19" s="46"/>
      <c r="EP19" s="46"/>
      <c r="EQ19" s="46"/>
      <c r="ER19" s="46"/>
      <c r="ES19" s="46"/>
      <c r="ET19" s="46"/>
      <c r="EU19" s="46"/>
      <c r="EV19" s="46"/>
      <c r="EW19" s="46"/>
      <c r="EX19" s="46"/>
      <c r="EY19" s="46"/>
      <c r="EZ19" s="46"/>
      <c r="FA19" s="46"/>
      <c r="FB19" s="46"/>
      <c r="FC19" s="46"/>
      <c r="FD19" s="46"/>
      <c r="FE19" s="46"/>
      <c r="FF19" s="46"/>
      <c r="FG19" s="46"/>
      <c r="FH19" s="46"/>
      <c r="FI19" s="46"/>
      <c r="FJ19" s="46"/>
      <c r="FK19" s="46"/>
      <c r="FL19" s="46"/>
      <c r="FM19" s="46"/>
      <c r="FN19" s="46"/>
      <c r="FO19" s="46"/>
      <c r="FP19" s="46"/>
      <c r="FQ19" s="46"/>
      <c r="FR19" s="46"/>
      <c r="FS19" s="46"/>
      <c r="FT19" s="46"/>
      <c r="FU19" s="46"/>
      <c r="FV19" s="46"/>
      <c r="FW19" s="46"/>
      <c r="FX19" s="46"/>
      <c r="FY19" s="46"/>
      <c r="FZ19" s="46"/>
      <c r="GA19" s="46"/>
      <c r="GB19" s="46"/>
      <c r="GC19" s="46"/>
      <c r="GD19" s="46"/>
      <c r="GE19" s="46"/>
      <c r="GF19" s="46"/>
      <c r="GG19" s="46"/>
      <c r="GH19" s="46"/>
      <c r="GI19" s="46"/>
      <c r="GJ19" s="46"/>
      <c r="GK19" s="46"/>
      <c r="GL19" s="46"/>
      <c r="GM19" s="46"/>
      <c r="GN19" s="46"/>
      <c r="GO19" s="46"/>
      <c r="GP19" s="46"/>
      <c r="GQ19" s="46"/>
      <c r="GR19" s="46"/>
      <c r="GS19" s="46"/>
      <c r="GT19" s="46"/>
      <c r="GU19" s="46"/>
      <c r="GV19" s="46"/>
      <c r="GW19" s="46"/>
      <c r="GX19" s="46"/>
      <c r="GY19" s="46"/>
      <c r="GZ19" s="46"/>
      <c r="HA19" s="46"/>
      <c r="HB19" s="46"/>
      <c r="HC19" s="46"/>
      <c r="HD19" s="46"/>
      <c r="HE19" s="46"/>
      <c r="HF19" s="46"/>
      <c r="HG19" s="46"/>
      <c r="HH19" s="46"/>
      <c r="HI19" s="46"/>
      <c r="HJ19" s="46"/>
      <c r="HK19" s="46"/>
      <c r="HL19" s="46"/>
      <c r="HM19" s="46"/>
      <c r="HN19" s="46"/>
      <c r="HO19" s="46"/>
      <c r="HP19" s="46"/>
      <c r="HQ19" s="46"/>
      <c r="HR19" s="46"/>
      <c r="HS19" s="46"/>
      <c r="HT19" s="46"/>
      <c r="HU19" s="46"/>
      <c r="HV19" s="46"/>
      <c r="HW19" s="46"/>
      <c r="HX19" s="46"/>
      <c r="HY19" s="46"/>
      <c r="HZ19" s="46"/>
      <c r="IA19" s="46"/>
      <c r="IB19" s="46"/>
      <c r="IC19" s="46"/>
      <c r="ID19" s="46"/>
      <c r="IE19" s="46"/>
      <c r="IF19" s="46"/>
      <c r="IG19" s="46"/>
      <c r="IH19" s="46"/>
      <c r="II19" s="46"/>
      <c r="IJ19" s="46"/>
      <c r="IK19" s="46"/>
      <c r="IL19" s="46"/>
      <c r="IM19" s="46"/>
      <c r="IN19" s="46"/>
      <c r="IO19" s="46"/>
      <c r="IP19" s="46"/>
      <c r="IQ19" s="46"/>
      <c r="IR19" s="46"/>
      <c r="IS19" s="46"/>
    </row>
    <row r="20" spans="1:253" ht="28.5" customHeight="1" x14ac:dyDescent="0.2">
      <c r="A20" s="70">
        <v>3.4</v>
      </c>
      <c r="B20" s="75" t="s">
        <v>21</v>
      </c>
      <c r="C20" s="1">
        <v>1</v>
      </c>
      <c r="D20" s="21" t="s">
        <v>16</v>
      </c>
      <c r="E20" s="283"/>
      <c r="F20" s="279"/>
      <c r="G20" s="62"/>
      <c r="H20" s="51"/>
      <c r="I20" s="51"/>
      <c r="J20" s="51"/>
      <c r="K20" s="51"/>
      <c r="L20" s="51"/>
      <c r="M20" s="51"/>
      <c r="N20" s="51"/>
      <c r="O20" s="51"/>
      <c r="P20" s="34"/>
      <c r="Q20" s="34"/>
      <c r="R20" s="46"/>
      <c r="S20" s="46"/>
      <c r="T20" s="46"/>
      <c r="U20" s="46"/>
      <c r="V20" s="46"/>
      <c r="W20" s="46"/>
      <c r="X20" s="46"/>
      <c r="Y20" s="46"/>
      <c r="Z20" s="46"/>
      <c r="AA20" s="46"/>
      <c r="AB20" s="46"/>
      <c r="AC20" s="46"/>
      <c r="AD20" s="46"/>
      <c r="AE20" s="46"/>
      <c r="AF20" s="46"/>
      <c r="AG20" s="46"/>
      <c r="AH20" s="46"/>
      <c r="AI20" s="46"/>
      <c r="AJ20" s="46"/>
      <c r="AK20" s="46"/>
      <c r="AL20" s="46"/>
      <c r="AM20" s="46"/>
      <c r="AN20" s="46"/>
      <c r="AO20" s="46"/>
      <c r="AP20" s="46"/>
      <c r="AQ20" s="46"/>
      <c r="AR20" s="46"/>
      <c r="AS20" s="46"/>
      <c r="AT20" s="46"/>
      <c r="AU20" s="46"/>
      <c r="AV20" s="46"/>
      <c r="AW20" s="46"/>
      <c r="AX20" s="46"/>
      <c r="AY20" s="46"/>
      <c r="AZ20" s="46"/>
      <c r="BA20" s="46"/>
      <c r="BB20" s="46"/>
      <c r="BC20" s="46"/>
      <c r="BD20" s="46"/>
      <c r="BE20" s="46"/>
      <c r="BF20" s="46"/>
      <c r="BG20" s="46"/>
      <c r="BH20" s="46"/>
      <c r="BI20" s="46"/>
      <c r="BJ20" s="46"/>
      <c r="BK20" s="46"/>
      <c r="BL20" s="46"/>
      <c r="BM20" s="46"/>
      <c r="BN20" s="46"/>
      <c r="BO20" s="46"/>
      <c r="BP20" s="46"/>
      <c r="BQ20" s="46"/>
      <c r="BR20" s="46"/>
      <c r="BS20" s="46"/>
      <c r="BT20" s="46"/>
      <c r="BU20" s="46"/>
      <c r="BV20" s="46"/>
      <c r="BW20" s="46"/>
      <c r="BX20" s="46"/>
      <c r="BY20" s="46"/>
      <c r="BZ20" s="46"/>
      <c r="CA20" s="46"/>
      <c r="CB20" s="46"/>
      <c r="CC20" s="46"/>
      <c r="CD20" s="46"/>
      <c r="CE20" s="46"/>
      <c r="CF20" s="46"/>
      <c r="CG20" s="46"/>
      <c r="CH20" s="46"/>
      <c r="CI20" s="46"/>
      <c r="CJ20" s="46"/>
      <c r="CK20" s="46"/>
      <c r="CL20" s="46"/>
      <c r="CM20" s="46"/>
      <c r="CN20" s="46"/>
      <c r="CO20" s="46"/>
      <c r="CP20" s="46"/>
      <c r="CQ20" s="46"/>
      <c r="CR20" s="46"/>
      <c r="CS20" s="46"/>
      <c r="CT20" s="46"/>
      <c r="CU20" s="46"/>
      <c r="CV20" s="46"/>
      <c r="CW20" s="46"/>
      <c r="CX20" s="46"/>
      <c r="CY20" s="46"/>
      <c r="CZ20" s="46"/>
      <c r="DA20" s="46"/>
      <c r="DB20" s="46"/>
      <c r="DC20" s="46"/>
      <c r="DD20" s="46"/>
      <c r="DE20" s="46"/>
      <c r="DF20" s="46"/>
      <c r="DG20" s="46"/>
      <c r="DH20" s="46"/>
      <c r="DI20" s="46"/>
      <c r="DJ20" s="46"/>
      <c r="DK20" s="46"/>
      <c r="DL20" s="46"/>
      <c r="DM20" s="46"/>
      <c r="DN20" s="46"/>
      <c r="DO20" s="46"/>
      <c r="DP20" s="46"/>
      <c r="DQ20" s="46"/>
      <c r="DR20" s="46"/>
      <c r="DS20" s="46"/>
      <c r="DT20" s="46"/>
      <c r="DU20" s="46"/>
      <c r="DV20" s="46"/>
      <c r="DW20" s="46"/>
      <c r="DX20" s="46"/>
      <c r="DY20" s="46"/>
      <c r="DZ20" s="46"/>
      <c r="EA20" s="46"/>
      <c r="EB20" s="46"/>
      <c r="EC20" s="46"/>
      <c r="ED20" s="46"/>
      <c r="EE20" s="46"/>
      <c r="EF20" s="46"/>
      <c r="EG20" s="46"/>
      <c r="EH20" s="46"/>
      <c r="EI20" s="46"/>
      <c r="EJ20" s="46"/>
      <c r="EK20" s="46"/>
      <c r="EL20" s="46"/>
      <c r="EM20" s="46"/>
      <c r="EN20" s="46"/>
      <c r="EO20" s="46"/>
      <c r="EP20" s="46"/>
      <c r="EQ20" s="46"/>
      <c r="ER20" s="46"/>
      <c r="ES20" s="46"/>
      <c r="ET20" s="46"/>
      <c r="EU20" s="46"/>
      <c r="EV20" s="46"/>
      <c r="EW20" s="46"/>
      <c r="EX20" s="46"/>
      <c r="EY20" s="46"/>
      <c r="EZ20" s="46"/>
      <c r="FA20" s="46"/>
      <c r="FB20" s="46"/>
      <c r="FC20" s="46"/>
      <c r="FD20" s="46"/>
      <c r="FE20" s="46"/>
      <c r="FF20" s="46"/>
      <c r="FG20" s="46"/>
      <c r="FH20" s="46"/>
      <c r="FI20" s="46"/>
      <c r="FJ20" s="46"/>
      <c r="FK20" s="46"/>
      <c r="FL20" s="46"/>
      <c r="FM20" s="46"/>
      <c r="FN20" s="46"/>
      <c r="FO20" s="46"/>
      <c r="FP20" s="46"/>
      <c r="FQ20" s="46"/>
      <c r="FR20" s="46"/>
      <c r="FS20" s="46"/>
      <c r="FT20" s="46"/>
      <c r="FU20" s="46"/>
      <c r="FV20" s="46"/>
      <c r="FW20" s="46"/>
      <c r="FX20" s="46"/>
      <c r="FY20" s="46"/>
      <c r="FZ20" s="46"/>
      <c r="GA20" s="46"/>
      <c r="GB20" s="46"/>
      <c r="GC20" s="46"/>
      <c r="GD20" s="46"/>
      <c r="GE20" s="46"/>
      <c r="GF20" s="46"/>
      <c r="GG20" s="46"/>
      <c r="GH20" s="46"/>
      <c r="GI20" s="46"/>
      <c r="GJ20" s="46"/>
      <c r="GK20" s="46"/>
      <c r="GL20" s="46"/>
      <c r="GM20" s="46"/>
      <c r="GN20" s="46"/>
      <c r="GO20" s="46"/>
      <c r="GP20" s="46"/>
      <c r="GQ20" s="46"/>
      <c r="GR20" s="46"/>
      <c r="GS20" s="46"/>
      <c r="GT20" s="46"/>
      <c r="GU20" s="46"/>
      <c r="GV20" s="46"/>
      <c r="GW20" s="46"/>
      <c r="GX20" s="46"/>
      <c r="GY20" s="46"/>
      <c r="GZ20" s="46"/>
      <c r="HA20" s="46"/>
      <c r="HB20" s="46"/>
      <c r="HC20" s="46"/>
      <c r="HD20" s="46"/>
      <c r="HE20" s="46"/>
      <c r="HF20" s="46"/>
      <c r="HG20" s="46"/>
      <c r="HH20" s="46"/>
      <c r="HI20" s="46"/>
      <c r="HJ20" s="46"/>
      <c r="HK20" s="46"/>
      <c r="HL20" s="46"/>
      <c r="HM20" s="46"/>
      <c r="HN20" s="46"/>
      <c r="HO20" s="46"/>
      <c r="HP20" s="46"/>
      <c r="HQ20" s="46"/>
      <c r="HR20" s="46"/>
      <c r="HS20" s="46"/>
      <c r="HT20" s="46"/>
      <c r="HU20" s="46"/>
      <c r="HV20" s="46"/>
      <c r="HW20" s="46"/>
      <c r="HX20" s="46"/>
      <c r="HY20" s="46"/>
      <c r="HZ20" s="46"/>
      <c r="IA20" s="46"/>
      <c r="IB20" s="46"/>
      <c r="IC20" s="46"/>
      <c r="ID20" s="46"/>
      <c r="IE20" s="46"/>
      <c r="IF20" s="46"/>
      <c r="IG20" s="46"/>
      <c r="IH20" s="46"/>
      <c r="II20" s="46"/>
      <c r="IJ20" s="46"/>
      <c r="IK20" s="46"/>
      <c r="IL20" s="46"/>
      <c r="IM20" s="46"/>
      <c r="IN20" s="46"/>
      <c r="IO20" s="46"/>
      <c r="IP20" s="46"/>
      <c r="IQ20" s="46"/>
      <c r="IR20" s="46"/>
      <c r="IS20" s="46"/>
    </row>
    <row r="21" spans="1:253" ht="13.5" customHeight="1" x14ac:dyDescent="0.2">
      <c r="A21" s="70">
        <v>3.5</v>
      </c>
      <c r="B21" s="65" t="s">
        <v>22</v>
      </c>
      <c r="C21" s="1">
        <v>2</v>
      </c>
      <c r="D21" s="21" t="s">
        <v>16</v>
      </c>
      <c r="E21" s="281"/>
      <c r="F21" s="279"/>
      <c r="G21" s="62"/>
      <c r="H21" s="51"/>
      <c r="I21" s="51"/>
      <c r="J21" s="51"/>
      <c r="K21" s="51"/>
      <c r="L21" s="51"/>
      <c r="M21" s="51"/>
      <c r="N21" s="51"/>
      <c r="O21" s="51"/>
      <c r="P21" s="34"/>
      <c r="Q21" s="34"/>
      <c r="R21" s="46"/>
      <c r="S21" s="46"/>
      <c r="T21" s="46"/>
      <c r="U21" s="46"/>
      <c r="V21" s="46"/>
      <c r="W21" s="46"/>
      <c r="X21" s="46"/>
      <c r="Y21" s="46"/>
      <c r="Z21" s="46"/>
      <c r="AA21" s="46"/>
      <c r="AB21" s="46"/>
      <c r="AC21" s="46"/>
      <c r="AD21" s="46"/>
      <c r="AE21" s="46"/>
      <c r="AF21" s="46"/>
      <c r="AG21" s="46"/>
      <c r="AH21" s="46"/>
      <c r="AI21" s="46"/>
      <c r="AJ21" s="46"/>
      <c r="AK21" s="46"/>
      <c r="AL21" s="46"/>
      <c r="AM21" s="46"/>
      <c r="AN21" s="46"/>
      <c r="AO21" s="46"/>
      <c r="AP21" s="46"/>
      <c r="AQ21" s="46"/>
      <c r="AR21" s="46"/>
      <c r="AS21" s="46"/>
      <c r="AT21" s="46"/>
      <c r="AU21" s="46"/>
      <c r="AV21" s="46"/>
      <c r="AW21" s="46"/>
      <c r="AX21" s="46"/>
      <c r="AY21" s="46"/>
      <c r="AZ21" s="46"/>
      <c r="BA21" s="46"/>
      <c r="BB21" s="46"/>
      <c r="BC21" s="46"/>
      <c r="BD21" s="46"/>
      <c r="BE21" s="46"/>
      <c r="BF21" s="46"/>
      <c r="BG21" s="46"/>
      <c r="BH21" s="46"/>
      <c r="BI21" s="46"/>
      <c r="BJ21" s="46"/>
      <c r="BK21" s="46"/>
      <c r="BL21" s="46"/>
      <c r="BM21" s="46"/>
      <c r="BN21" s="46"/>
      <c r="BO21" s="46"/>
      <c r="BP21" s="46"/>
      <c r="BQ21" s="46"/>
      <c r="BR21" s="46"/>
      <c r="BS21" s="46"/>
      <c r="BT21" s="46"/>
      <c r="BU21" s="46"/>
      <c r="BV21" s="46"/>
      <c r="BW21" s="46"/>
      <c r="BX21" s="46"/>
      <c r="BY21" s="46"/>
      <c r="BZ21" s="46"/>
      <c r="CA21" s="46"/>
      <c r="CB21" s="46"/>
      <c r="CC21" s="46"/>
      <c r="CD21" s="46"/>
      <c r="CE21" s="46"/>
      <c r="CF21" s="46"/>
      <c r="CG21" s="46"/>
      <c r="CH21" s="46"/>
      <c r="CI21" s="46"/>
      <c r="CJ21" s="46"/>
      <c r="CK21" s="46"/>
      <c r="CL21" s="46"/>
      <c r="CM21" s="46"/>
      <c r="CN21" s="46"/>
      <c r="CO21" s="46"/>
      <c r="CP21" s="46"/>
      <c r="CQ21" s="46"/>
      <c r="CR21" s="46"/>
      <c r="CS21" s="46"/>
      <c r="CT21" s="46"/>
      <c r="CU21" s="46"/>
      <c r="CV21" s="46"/>
      <c r="CW21" s="46"/>
      <c r="CX21" s="46"/>
      <c r="CY21" s="46"/>
      <c r="CZ21" s="46"/>
      <c r="DA21" s="46"/>
      <c r="DB21" s="46"/>
      <c r="DC21" s="46"/>
      <c r="DD21" s="46"/>
      <c r="DE21" s="46"/>
      <c r="DF21" s="46"/>
      <c r="DG21" s="46"/>
      <c r="DH21" s="46"/>
      <c r="DI21" s="46"/>
      <c r="DJ21" s="46"/>
      <c r="DK21" s="46"/>
      <c r="DL21" s="46"/>
      <c r="DM21" s="46"/>
      <c r="DN21" s="46"/>
      <c r="DO21" s="46"/>
      <c r="DP21" s="46"/>
      <c r="DQ21" s="46"/>
      <c r="DR21" s="46"/>
      <c r="DS21" s="46"/>
      <c r="DT21" s="46"/>
      <c r="DU21" s="46"/>
      <c r="DV21" s="46"/>
      <c r="DW21" s="46"/>
      <c r="DX21" s="46"/>
      <c r="DY21" s="46"/>
      <c r="DZ21" s="46"/>
      <c r="EA21" s="46"/>
      <c r="EB21" s="46"/>
      <c r="EC21" s="46"/>
      <c r="ED21" s="46"/>
      <c r="EE21" s="46"/>
      <c r="EF21" s="46"/>
      <c r="EG21" s="46"/>
      <c r="EH21" s="46"/>
      <c r="EI21" s="46"/>
      <c r="EJ21" s="46"/>
      <c r="EK21" s="46"/>
      <c r="EL21" s="46"/>
      <c r="EM21" s="46"/>
      <c r="EN21" s="46"/>
      <c r="EO21" s="46"/>
      <c r="EP21" s="46"/>
      <c r="EQ21" s="46"/>
      <c r="ER21" s="46"/>
      <c r="ES21" s="46"/>
      <c r="ET21" s="46"/>
      <c r="EU21" s="46"/>
      <c r="EV21" s="46"/>
      <c r="EW21" s="46"/>
      <c r="EX21" s="46"/>
      <c r="EY21" s="46"/>
      <c r="EZ21" s="46"/>
      <c r="FA21" s="46"/>
      <c r="FB21" s="46"/>
      <c r="FC21" s="46"/>
      <c r="FD21" s="46"/>
      <c r="FE21" s="46"/>
      <c r="FF21" s="46"/>
      <c r="FG21" s="46"/>
      <c r="FH21" s="46"/>
      <c r="FI21" s="46"/>
      <c r="FJ21" s="46"/>
      <c r="FK21" s="46"/>
      <c r="FL21" s="46"/>
      <c r="FM21" s="46"/>
      <c r="FN21" s="46"/>
      <c r="FO21" s="46"/>
      <c r="FP21" s="46"/>
      <c r="FQ21" s="46"/>
      <c r="FR21" s="46"/>
      <c r="FS21" s="46"/>
      <c r="FT21" s="46"/>
      <c r="FU21" s="46"/>
      <c r="FV21" s="46"/>
      <c r="FW21" s="46"/>
      <c r="FX21" s="46"/>
      <c r="FY21" s="46"/>
      <c r="FZ21" s="46"/>
      <c r="GA21" s="46"/>
      <c r="GB21" s="46"/>
      <c r="GC21" s="46"/>
      <c r="GD21" s="46"/>
      <c r="GE21" s="46"/>
      <c r="GF21" s="46"/>
      <c r="GG21" s="46"/>
      <c r="GH21" s="46"/>
      <c r="GI21" s="46"/>
      <c r="GJ21" s="46"/>
      <c r="GK21" s="46"/>
      <c r="GL21" s="46"/>
      <c r="GM21" s="46"/>
      <c r="GN21" s="46"/>
      <c r="GO21" s="46"/>
      <c r="GP21" s="46"/>
      <c r="GQ21" s="46"/>
      <c r="GR21" s="46"/>
      <c r="GS21" s="46"/>
      <c r="GT21" s="46"/>
      <c r="GU21" s="46"/>
      <c r="GV21" s="46"/>
      <c r="GW21" s="46"/>
      <c r="GX21" s="46"/>
      <c r="GY21" s="46"/>
      <c r="GZ21" s="46"/>
      <c r="HA21" s="46"/>
      <c r="HB21" s="46"/>
      <c r="HC21" s="46"/>
      <c r="HD21" s="46"/>
      <c r="HE21" s="46"/>
      <c r="HF21" s="46"/>
      <c r="HG21" s="46"/>
      <c r="HH21" s="46"/>
      <c r="HI21" s="46"/>
      <c r="HJ21" s="46"/>
      <c r="HK21" s="46"/>
      <c r="HL21" s="46"/>
      <c r="HM21" s="46"/>
      <c r="HN21" s="46"/>
      <c r="HO21" s="46"/>
      <c r="HP21" s="46"/>
      <c r="HQ21" s="46"/>
      <c r="HR21" s="46"/>
      <c r="HS21" s="46"/>
      <c r="HT21" s="46"/>
      <c r="HU21" s="46"/>
      <c r="HV21" s="46"/>
      <c r="HW21" s="46"/>
      <c r="HX21" s="46"/>
      <c r="HY21" s="46"/>
      <c r="HZ21" s="46"/>
      <c r="IA21" s="46"/>
      <c r="IB21" s="46"/>
      <c r="IC21" s="46"/>
      <c r="ID21" s="46"/>
      <c r="IE21" s="46"/>
      <c r="IF21" s="46"/>
      <c r="IG21" s="46"/>
      <c r="IH21" s="46"/>
      <c r="II21" s="46"/>
      <c r="IJ21" s="46"/>
      <c r="IK21" s="46"/>
      <c r="IL21" s="46"/>
      <c r="IM21" s="46"/>
      <c r="IN21" s="46"/>
      <c r="IO21" s="46"/>
      <c r="IP21" s="46"/>
      <c r="IQ21" s="46"/>
      <c r="IR21" s="46"/>
      <c r="IS21" s="46"/>
    </row>
    <row r="22" spans="1:253" ht="13.5" customHeight="1" x14ac:dyDescent="0.2">
      <c r="A22" s="70">
        <v>3.6</v>
      </c>
      <c r="B22" s="65" t="s">
        <v>23</v>
      </c>
      <c r="C22" s="1">
        <v>1</v>
      </c>
      <c r="D22" s="21" t="s">
        <v>16</v>
      </c>
      <c r="E22" s="281"/>
      <c r="F22" s="279"/>
      <c r="G22" s="62"/>
      <c r="H22" s="51"/>
      <c r="I22" s="51"/>
      <c r="J22" s="51"/>
      <c r="K22" s="51"/>
      <c r="L22" s="51"/>
      <c r="M22" s="51"/>
      <c r="N22" s="51"/>
      <c r="O22" s="51"/>
      <c r="P22" s="34"/>
      <c r="Q22" s="34"/>
      <c r="R22" s="46"/>
      <c r="S22" s="46"/>
      <c r="T22" s="46"/>
      <c r="U22" s="46"/>
      <c r="V22" s="46"/>
      <c r="W22" s="46"/>
      <c r="X22" s="46"/>
      <c r="Y22" s="46"/>
      <c r="Z22" s="46"/>
      <c r="AA22" s="46"/>
      <c r="AB22" s="46"/>
      <c r="AC22" s="46"/>
      <c r="AD22" s="46"/>
      <c r="AE22" s="46"/>
      <c r="AF22" s="46"/>
      <c r="AG22" s="46"/>
      <c r="AH22" s="46"/>
      <c r="AI22" s="46"/>
      <c r="AJ22" s="46"/>
      <c r="AK22" s="46"/>
      <c r="AL22" s="46"/>
      <c r="AM22" s="46"/>
      <c r="AN22" s="46"/>
      <c r="AO22" s="46"/>
      <c r="AP22" s="46"/>
      <c r="AQ22" s="46"/>
      <c r="AR22" s="46"/>
      <c r="AS22" s="46"/>
      <c r="AT22" s="46"/>
      <c r="AU22" s="46"/>
      <c r="AV22" s="46"/>
      <c r="AW22" s="46"/>
      <c r="AX22" s="46"/>
      <c r="AY22" s="46"/>
      <c r="AZ22" s="46"/>
      <c r="BA22" s="46"/>
      <c r="BB22" s="46"/>
      <c r="BC22" s="46"/>
      <c r="BD22" s="46"/>
      <c r="BE22" s="46"/>
      <c r="BF22" s="46"/>
      <c r="BG22" s="46"/>
      <c r="BH22" s="46"/>
      <c r="BI22" s="46"/>
      <c r="BJ22" s="46"/>
      <c r="BK22" s="46"/>
      <c r="BL22" s="46"/>
      <c r="BM22" s="46"/>
      <c r="BN22" s="46"/>
      <c r="BO22" s="46"/>
      <c r="BP22" s="46"/>
      <c r="BQ22" s="46"/>
      <c r="BR22" s="46"/>
      <c r="BS22" s="46"/>
      <c r="BT22" s="46"/>
      <c r="BU22" s="46"/>
      <c r="BV22" s="46"/>
      <c r="BW22" s="46"/>
      <c r="BX22" s="46"/>
      <c r="BY22" s="46"/>
      <c r="BZ22" s="46"/>
      <c r="CA22" s="46"/>
      <c r="CB22" s="46"/>
      <c r="CC22" s="46"/>
      <c r="CD22" s="46"/>
      <c r="CE22" s="46"/>
      <c r="CF22" s="46"/>
      <c r="CG22" s="46"/>
      <c r="CH22" s="46"/>
      <c r="CI22" s="46"/>
      <c r="CJ22" s="46"/>
      <c r="CK22" s="46"/>
      <c r="CL22" s="46"/>
      <c r="CM22" s="46"/>
      <c r="CN22" s="46"/>
      <c r="CO22" s="46"/>
      <c r="CP22" s="46"/>
      <c r="CQ22" s="46"/>
      <c r="CR22" s="46"/>
      <c r="CS22" s="46"/>
      <c r="CT22" s="46"/>
      <c r="CU22" s="46"/>
      <c r="CV22" s="46"/>
      <c r="CW22" s="46"/>
      <c r="CX22" s="46"/>
      <c r="CY22" s="46"/>
      <c r="CZ22" s="46"/>
      <c r="DA22" s="46"/>
      <c r="DB22" s="46"/>
      <c r="DC22" s="46"/>
      <c r="DD22" s="46"/>
      <c r="DE22" s="46"/>
      <c r="DF22" s="46"/>
      <c r="DG22" s="46"/>
      <c r="DH22" s="46"/>
      <c r="DI22" s="46"/>
      <c r="DJ22" s="46"/>
      <c r="DK22" s="46"/>
      <c r="DL22" s="46"/>
      <c r="DM22" s="46"/>
      <c r="DN22" s="46"/>
      <c r="DO22" s="46"/>
      <c r="DP22" s="46"/>
      <c r="DQ22" s="46"/>
      <c r="DR22" s="46"/>
      <c r="DS22" s="46"/>
      <c r="DT22" s="46"/>
      <c r="DU22" s="46"/>
      <c r="DV22" s="46"/>
      <c r="DW22" s="46"/>
      <c r="DX22" s="46"/>
      <c r="DY22" s="46"/>
      <c r="DZ22" s="46"/>
      <c r="EA22" s="46"/>
      <c r="EB22" s="46"/>
      <c r="EC22" s="46"/>
      <c r="ED22" s="46"/>
      <c r="EE22" s="46"/>
      <c r="EF22" s="46"/>
      <c r="EG22" s="46"/>
      <c r="EH22" s="46"/>
      <c r="EI22" s="46"/>
      <c r="EJ22" s="46"/>
      <c r="EK22" s="46"/>
      <c r="EL22" s="46"/>
      <c r="EM22" s="46"/>
      <c r="EN22" s="46"/>
      <c r="EO22" s="46"/>
      <c r="EP22" s="46"/>
      <c r="EQ22" s="46"/>
      <c r="ER22" s="46"/>
      <c r="ES22" s="46"/>
      <c r="ET22" s="46"/>
      <c r="EU22" s="46"/>
      <c r="EV22" s="46"/>
      <c r="EW22" s="46"/>
      <c r="EX22" s="46"/>
      <c r="EY22" s="46"/>
      <c r="EZ22" s="46"/>
      <c r="FA22" s="46"/>
      <c r="FB22" s="46"/>
      <c r="FC22" s="46"/>
      <c r="FD22" s="46"/>
      <c r="FE22" s="46"/>
      <c r="FF22" s="46"/>
      <c r="FG22" s="46"/>
      <c r="FH22" s="46"/>
      <c r="FI22" s="46"/>
      <c r="FJ22" s="46"/>
      <c r="FK22" s="46"/>
      <c r="FL22" s="46"/>
      <c r="FM22" s="46"/>
      <c r="FN22" s="46"/>
      <c r="FO22" s="46"/>
      <c r="FP22" s="46"/>
      <c r="FQ22" s="46"/>
      <c r="FR22" s="46"/>
      <c r="FS22" s="46"/>
      <c r="FT22" s="46"/>
      <c r="FU22" s="46"/>
      <c r="FV22" s="46"/>
      <c r="FW22" s="46"/>
      <c r="FX22" s="46"/>
      <c r="FY22" s="46"/>
      <c r="FZ22" s="46"/>
      <c r="GA22" s="46"/>
      <c r="GB22" s="46"/>
      <c r="GC22" s="46"/>
      <c r="GD22" s="46"/>
      <c r="GE22" s="46"/>
      <c r="GF22" s="46"/>
      <c r="GG22" s="46"/>
      <c r="GH22" s="46"/>
      <c r="GI22" s="46"/>
      <c r="GJ22" s="46"/>
      <c r="GK22" s="46"/>
      <c r="GL22" s="46"/>
      <c r="GM22" s="46"/>
      <c r="GN22" s="46"/>
      <c r="GO22" s="46"/>
      <c r="GP22" s="46"/>
      <c r="GQ22" s="46"/>
      <c r="GR22" s="46"/>
      <c r="GS22" s="46"/>
      <c r="GT22" s="46"/>
      <c r="GU22" s="46"/>
      <c r="GV22" s="46"/>
      <c r="GW22" s="46"/>
      <c r="GX22" s="46"/>
      <c r="GY22" s="46"/>
      <c r="GZ22" s="46"/>
      <c r="HA22" s="46"/>
      <c r="HB22" s="46"/>
      <c r="HC22" s="46"/>
      <c r="HD22" s="46"/>
      <c r="HE22" s="46"/>
      <c r="HF22" s="46"/>
      <c r="HG22" s="46"/>
      <c r="HH22" s="46"/>
      <c r="HI22" s="46"/>
      <c r="HJ22" s="46"/>
      <c r="HK22" s="46"/>
      <c r="HL22" s="46"/>
      <c r="HM22" s="46"/>
      <c r="HN22" s="46"/>
      <c r="HO22" s="46"/>
      <c r="HP22" s="46"/>
      <c r="HQ22" s="46"/>
      <c r="HR22" s="46"/>
      <c r="HS22" s="46"/>
      <c r="HT22" s="46"/>
      <c r="HU22" s="46"/>
      <c r="HV22" s="46"/>
      <c r="HW22" s="46"/>
      <c r="HX22" s="46"/>
      <c r="HY22" s="46"/>
      <c r="HZ22" s="46"/>
      <c r="IA22" s="46"/>
      <c r="IB22" s="46"/>
      <c r="IC22" s="46"/>
      <c r="ID22" s="46"/>
      <c r="IE22" s="46"/>
      <c r="IF22" s="46"/>
      <c r="IG22" s="46"/>
      <c r="IH22" s="46"/>
      <c r="II22" s="46"/>
      <c r="IJ22" s="46"/>
      <c r="IK22" s="46"/>
      <c r="IL22" s="46"/>
      <c r="IM22" s="46"/>
      <c r="IN22" s="46"/>
      <c r="IO22" s="46"/>
      <c r="IP22" s="46"/>
      <c r="IQ22" s="46"/>
      <c r="IR22" s="46"/>
      <c r="IS22" s="46"/>
    </row>
    <row r="23" spans="1:253" ht="27" customHeight="1" x14ac:dyDescent="0.2">
      <c r="A23" s="70">
        <v>3.7</v>
      </c>
      <c r="B23" s="65" t="s">
        <v>24</v>
      </c>
      <c r="C23" s="1">
        <v>1</v>
      </c>
      <c r="D23" s="21" t="s">
        <v>16</v>
      </c>
      <c r="E23" s="281"/>
      <c r="F23" s="279"/>
      <c r="G23" s="62"/>
      <c r="H23" s="51"/>
      <c r="I23" s="71"/>
      <c r="J23" s="51"/>
      <c r="K23" s="51"/>
      <c r="L23" s="51"/>
      <c r="M23" s="51"/>
      <c r="N23" s="51"/>
      <c r="O23" s="51"/>
      <c r="P23" s="34"/>
      <c r="Q23" s="34"/>
      <c r="R23" s="46"/>
      <c r="S23" s="46"/>
      <c r="T23" s="46"/>
      <c r="U23" s="46"/>
      <c r="V23" s="46"/>
      <c r="W23" s="46"/>
      <c r="X23" s="46"/>
      <c r="Y23" s="46"/>
      <c r="Z23" s="46"/>
      <c r="AA23" s="46"/>
      <c r="AB23" s="46"/>
      <c r="AC23" s="46"/>
      <c r="AD23" s="46"/>
      <c r="AE23" s="46"/>
      <c r="AF23" s="46"/>
      <c r="AG23" s="46"/>
      <c r="AH23" s="46"/>
      <c r="AI23" s="46"/>
      <c r="AJ23" s="46"/>
      <c r="AK23" s="46"/>
      <c r="AL23" s="46"/>
      <c r="AM23" s="46"/>
      <c r="AN23" s="46"/>
      <c r="AO23" s="46"/>
      <c r="AP23" s="46"/>
      <c r="AQ23" s="46"/>
      <c r="AR23" s="46"/>
      <c r="AS23" s="46"/>
      <c r="AT23" s="46"/>
      <c r="AU23" s="46"/>
      <c r="AV23" s="46"/>
      <c r="AW23" s="46"/>
      <c r="AX23" s="46"/>
      <c r="AY23" s="46"/>
      <c r="AZ23" s="46"/>
      <c r="BA23" s="46"/>
      <c r="BB23" s="46"/>
      <c r="BC23" s="46"/>
      <c r="BD23" s="46"/>
      <c r="BE23" s="46"/>
      <c r="BF23" s="46"/>
      <c r="BG23" s="46"/>
      <c r="BH23" s="46"/>
      <c r="BI23" s="46"/>
      <c r="BJ23" s="46"/>
      <c r="BK23" s="46"/>
      <c r="BL23" s="46"/>
      <c r="BM23" s="46"/>
      <c r="BN23" s="46"/>
      <c r="BO23" s="46"/>
      <c r="BP23" s="46"/>
      <c r="BQ23" s="46"/>
      <c r="BR23" s="46"/>
      <c r="BS23" s="46"/>
      <c r="BT23" s="46"/>
      <c r="BU23" s="46"/>
      <c r="BV23" s="46"/>
      <c r="BW23" s="46"/>
      <c r="BX23" s="46"/>
      <c r="BY23" s="46"/>
      <c r="BZ23" s="46"/>
      <c r="CA23" s="46"/>
      <c r="CB23" s="46"/>
      <c r="CC23" s="46"/>
      <c r="CD23" s="46"/>
      <c r="CE23" s="46"/>
      <c r="CF23" s="46"/>
      <c r="CG23" s="46"/>
      <c r="CH23" s="46"/>
      <c r="CI23" s="46"/>
      <c r="CJ23" s="46"/>
      <c r="CK23" s="46"/>
      <c r="CL23" s="46"/>
      <c r="CM23" s="46"/>
      <c r="CN23" s="46"/>
      <c r="CO23" s="46"/>
      <c r="CP23" s="46"/>
      <c r="CQ23" s="46"/>
      <c r="CR23" s="46"/>
      <c r="CS23" s="46"/>
      <c r="CT23" s="46"/>
      <c r="CU23" s="46"/>
      <c r="CV23" s="46"/>
      <c r="CW23" s="46"/>
      <c r="CX23" s="46"/>
      <c r="CY23" s="46"/>
      <c r="CZ23" s="46"/>
      <c r="DA23" s="46"/>
      <c r="DB23" s="46"/>
      <c r="DC23" s="46"/>
      <c r="DD23" s="46"/>
      <c r="DE23" s="46"/>
      <c r="DF23" s="46"/>
      <c r="DG23" s="46"/>
      <c r="DH23" s="46"/>
      <c r="DI23" s="46"/>
      <c r="DJ23" s="46"/>
      <c r="DK23" s="46"/>
      <c r="DL23" s="46"/>
      <c r="DM23" s="46"/>
      <c r="DN23" s="46"/>
      <c r="DO23" s="46"/>
      <c r="DP23" s="46"/>
      <c r="DQ23" s="46"/>
      <c r="DR23" s="46"/>
      <c r="DS23" s="46"/>
      <c r="DT23" s="46"/>
      <c r="DU23" s="46"/>
      <c r="DV23" s="46"/>
      <c r="DW23" s="46"/>
      <c r="DX23" s="46"/>
      <c r="DY23" s="46"/>
      <c r="DZ23" s="46"/>
      <c r="EA23" s="46"/>
      <c r="EB23" s="46"/>
      <c r="EC23" s="46"/>
      <c r="ED23" s="46"/>
      <c r="EE23" s="46"/>
      <c r="EF23" s="46"/>
      <c r="EG23" s="46"/>
      <c r="EH23" s="46"/>
      <c r="EI23" s="46"/>
      <c r="EJ23" s="46"/>
      <c r="EK23" s="46"/>
      <c r="EL23" s="46"/>
      <c r="EM23" s="46"/>
      <c r="EN23" s="46"/>
      <c r="EO23" s="46"/>
      <c r="EP23" s="46"/>
      <c r="EQ23" s="46"/>
      <c r="ER23" s="46"/>
      <c r="ES23" s="46"/>
      <c r="ET23" s="46"/>
      <c r="EU23" s="46"/>
      <c r="EV23" s="46"/>
      <c r="EW23" s="46"/>
      <c r="EX23" s="46"/>
      <c r="EY23" s="46"/>
      <c r="EZ23" s="46"/>
      <c r="FA23" s="46"/>
      <c r="FB23" s="46"/>
      <c r="FC23" s="46"/>
      <c r="FD23" s="46"/>
      <c r="FE23" s="46"/>
      <c r="FF23" s="46"/>
      <c r="FG23" s="46"/>
      <c r="FH23" s="46"/>
      <c r="FI23" s="46"/>
      <c r="FJ23" s="46"/>
      <c r="FK23" s="46"/>
      <c r="FL23" s="46"/>
      <c r="FM23" s="46"/>
      <c r="FN23" s="46"/>
      <c r="FO23" s="46"/>
      <c r="FP23" s="46"/>
      <c r="FQ23" s="46"/>
      <c r="FR23" s="46"/>
      <c r="FS23" s="46"/>
      <c r="FT23" s="46"/>
      <c r="FU23" s="46"/>
      <c r="FV23" s="46"/>
      <c r="FW23" s="46"/>
      <c r="FX23" s="46"/>
      <c r="FY23" s="46"/>
      <c r="FZ23" s="46"/>
      <c r="GA23" s="46"/>
      <c r="GB23" s="46"/>
      <c r="GC23" s="46"/>
      <c r="GD23" s="46"/>
      <c r="GE23" s="46"/>
      <c r="GF23" s="46"/>
      <c r="GG23" s="46"/>
      <c r="GH23" s="46"/>
      <c r="GI23" s="46"/>
      <c r="GJ23" s="46"/>
      <c r="GK23" s="46"/>
      <c r="GL23" s="46"/>
      <c r="GM23" s="46"/>
      <c r="GN23" s="46"/>
      <c r="GO23" s="46"/>
      <c r="GP23" s="46"/>
      <c r="GQ23" s="46"/>
      <c r="GR23" s="46"/>
      <c r="GS23" s="46"/>
      <c r="GT23" s="46"/>
      <c r="GU23" s="46"/>
      <c r="GV23" s="46"/>
      <c r="GW23" s="46"/>
      <c r="GX23" s="46"/>
      <c r="GY23" s="46"/>
      <c r="GZ23" s="46"/>
      <c r="HA23" s="46"/>
      <c r="HB23" s="46"/>
      <c r="HC23" s="46"/>
      <c r="HD23" s="46"/>
      <c r="HE23" s="46"/>
      <c r="HF23" s="46"/>
      <c r="HG23" s="46"/>
      <c r="HH23" s="46"/>
      <c r="HI23" s="46"/>
      <c r="HJ23" s="46"/>
      <c r="HK23" s="46"/>
      <c r="HL23" s="46"/>
      <c r="HM23" s="46"/>
      <c r="HN23" s="46"/>
      <c r="HO23" s="46"/>
      <c r="HP23" s="46"/>
      <c r="HQ23" s="46"/>
      <c r="HR23" s="46"/>
      <c r="HS23" s="46"/>
      <c r="HT23" s="46"/>
      <c r="HU23" s="46"/>
      <c r="HV23" s="46"/>
      <c r="HW23" s="46"/>
      <c r="HX23" s="46"/>
      <c r="HY23" s="46"/>
      <c r="HZ23" s="46"/>
      <c r="IA23" s="46"/>
      <c r="IB23" s="46"/>
      <c r="IC23" s="46"/>
      <c r="ID23" s="46"/>
      <c r="IE23" s="46"/>
      <c r="IF23" s="46"/>
      <c r="IG23" s="46"/>
      <c r="IH23" s="46"/>
      <c r="II23" s="46"/>
      <c r="IJ23" s="46"/>
      <c r="IK23" s="46"/>
      <c r="IL23" s="46"/>
      <c r="IM23" s="46"/>
      <c r="IN23" s="46"/>
      <c r="IO23" s="46"/>
      <c r="IP23" s="46"/>
      <c r="IQ23" s="46"/>
      <c r="IR23" s="46"/>
      <c r="IS23" s="46"/>
    </row>
    <row r="24" spans="1:253" ht="25.5" customHeight="1" x14ac:dyDescent="0.2">
      <c r="A24" s="70">
        <v>3.8</v>
      </c>
      <c r="B24" s="65" t="s">
        <v>25</v>
      </c>
      <c r="C24" s="1">
        <v>4</v>
      </c>
      <c r="D24" s="21" t="s">
        <v>16</v>
      </c>
      <c r="E24" s="281"/>
      <c r="F24" s="279"/>
      <c r="G24" s="62"/>
      <c r="H24" s="51"/>
      <c r="I24" s="51"/>
      <c r="J24" s="51"/>
      <c r="K24" s="51"/>
      <c r="L24" s="51"/>
      <c r="M24" s="51"/>
      <c r="N24" s="51"/>
      <c r="O24" s="51"/>
      <c r="P24" s="34"/>
      <c r="Q24" s="34"/>
      <c r="R24" s="46"/>
      <c r="S24" s="46"/>
      <c r="T24" s="46"/>
      <c r="U24" s="46"/>
      <c r="V24" s="46"/>
      <c r="W24" s="46"/>
      <c r="X24" s="46"/>
      <c r="Y24" s="46"/>
      <c r="Z24" s="46"/>
      <c r="AA24" s="46"/>
      <c r="AB24" s="46"/>
      <c r="AC24" s="46"/>
      <c r="AD24" s="46"/>
      <c r="AE24" s="46"/>
      <c r="AF24" s="46"/>
      <c r="AG24" s="46"/>
      <c r="AH24" s="46"/>
      <c r="AI24" s="46"/>
      <c r="AJ24" s="46"/>
      <c r="AK24" s="46"/>
      <c r="AL24" s="46"/>
      <c r="AM24" s="46"/>
      <c r="AN24" s="46"/>
      <c r="AO24" s="46"/>
      <c r="AP24" s="46"/>
      <c r="AQ24" s="46"/>
      <c r="AR24" s="46"/>
      <c r="AS24" s="46"/>
      <c r="AT24" s="46"/>
      <c r="AU24" s="46"/>
      <c r="AV24" s="46"/>
      <c r="AW24" s="46"/>
      <c r="AX24" s="46"/>
      <c r="AY24" s="46"/>
      <c r="AZ24" s="46"/>
      <c r="BA24" s="46"/>
      <c r="BB24" s="46"/>
      <c r="BC24" s="46"/>
      <c r="BD24" s="46"/>
      <c r="BE24" s="46"/>
      <c r="BF24" s="46"/>
      <c r="BG24" s="46"/>
      <c r="BH24" s="46"/>
      <c r="BI24" s="46"/>
      <c r="BJ24" s="46"/>
      <c r="BK24" s="46"/>
      <c r="BL24" s="46"/>
      <c r="BM24" s="46"/>
      <c r="BN24" s="46"/>
      <c r="BO24" s="46"/>
      <c r="BP24" s="46"/>
      <c r="BQ24" s="46"/>
      <c r="BR24" s="46"/>
      <c r="BS24" s="46"/>
      <c r="BT24" s="46"/>
      <c r="BU24" s="46"/>
      <c r="BV24" s="46"/>
      <c r="BW24" s="46"/>
      <c r="BX24" s="46"/>
      <c r="BY24" s="46"/>
      <c r="BZ24" s="46"/>
      <c r="CA24" s="46"/>
      <c r="CB24" s="46"/>
      <c r="CC24" s="46"/>
      <c r="CD24" s="46"/>
      <c r="CE24" s="46"/>
      <c r="CF24" s="46"/>
      <c r="CG24" s="46"/>
      <c r="CH24" s="46"/>
      <c r="CI24" s="46"/>
      <c r="CJ24" s="46"/>
      <c r="CK24" s="46"/>
      <c r="CL24" s="46"/>
      <c r="CM24" s="46"/>
      <c r="CN24" s="46"/>
      <c r="CO24" s="46"/>
      <c r="CP24" s="46"/>
      <c r="CQ24" s="46"/>
      <c r="CR24" s="46"/>
      <c r="CS24" s="46"/>
      <c r="CT24" s="46"/>
      <c r="CU24" s="46"/>
      <c r="CV24" s="46"/>
      <c r="CW24" s="46"/>
      <c r="CX24" s="46"/>
      <c r="CY24" s="46"/>
      <c r="CZ24" s="46"/>
      <c r="DA24" s="46"/>
      <c r="DB24" s="46"/>
      <c r="DC24" s="46"/>
      <c r="DD24" s="46"/>
      <c r="DE24" s="46"/>
      <c r="DF24" s="46"/>
      <c r="DG24" s="46"/>
      <c r="DH24" s="46"/>
      <c r="DI24" s="46"/>
      <c r="DJ24" s="46"/>
      <c r="DK24" s="46"/>
      <c r="DL24" s="46"/>
      <c r="DM24" s="46"/>
      <c r="DN24" s="46"/>
      <c r="DO24" s="46"/>
      <c r="DP24" s="46"/>
      <c r="DQ24" s="46"/>
      <c r="DR24" s="46"/>
      <c r="DS24" s="46"/>
      <c r="DT24" s="46"/>
      <c r="DU24" s="46"/>
      <c r="DV24" s="46"/>
      <c r="DW24" s="46"/>
      <c r="DX24" s="46"/>
      <c r="DY24" s="46"/>
      <c r="DZ24" s="46"/>
      <c r="EA24" s="46"/>
      <c r="EB24" s="46"/>
      <c r="EC24" s="46"/>
      <c r="ED24" s="46"/>
      <c r="EE24" s="46"/>
      <c r="EF24" s="46"/>
      <c r="EG24" s="46"/>
      <c r="EH24" s="46"/>
      <c r="EI24" s="46"/>
      <c r="EJ24" s="46"/>
      <c r="EK24" s="46"/>
      <c r="EL24" s="46"/>
      <c r="EM24" s="46"/>
      <c r="EN24" s="46"/>
      <c r="EO24" s="46"/>
      <c r="EP24" s="46"/>
      <c r="EQ24" s="46"/>
      <c r="ER24" s="46"/>
      <c r="ES24" s="46"/>
      <c r="ET24" s="46"/>
      <c r="EU24" s="46"/>
      <c r="EV24" s="46"/>
      <c r="EW24" s="46"/>
      <c r="EX24" s="46"/>
      <c r="EY24" s="46"/>
      <c r="EZ24" s="46"/>
      <c r="FA24" s="46"/>
      <c r="FB24" s="46"/>
      <c r="FC24" s="46"/>
      <c r="FD24" s="46"/>
      <c r="FE24" s="46"/>
      <c r="FF24" s="46"/>
      <c r="FG24" s="46"/>
      <c r="FH24" s="46"/>
      <c r="FI24" s="46"/>
      <c r="FJ24" s="46"/>
      <c r="FK24" s="46"/>
      <c r="FL24" s="46"/>
      <c r="FM24" s="46"/>
      <c r="FN24" s="46"/>
      <c r="FO24" s="46"/>
      <c r="FP24" s="46"/>
      <c r="FQ24" s="46"/>
      <c r="FR24" s="46"/>
      <c r="FS24" s="46"/>
      <c r="FT24" s="46"/>
      <c r="FU24" s="46"/>
      <c r="FV24" s="46"/>
      <c r="FW24" s="46"/>
      <c r="FX24" s="46"/>
      <c r="FY24" s="46"/>
      <c r="FZ24" s="46"/>
      <c r="GA24" s="46"/>
      <c r="GB24" s="46"/>
      <c r="GC24" s="46"/>
      <c r="GD24" s="46"/>
      <c r="GE24" s="46"/>
      <c r="GF24" s="46"/>
      <c r="GG24" s="46"/>
      <c r="GH24" s="46"/>
      <c r="GI24" s="46"/>
      <c r="GJ24" s="46"/>
      <c r="GK24" s="46"/>
      <c r="GL24" s="46"/>
      <c r="GM24" s="46"/>
      <c r="GN24" s="46"/>
      <c r="GO24" s="46"/>
      <c r="GP24" s="46"/>
      <c r="GQ24" s="46"/>
      <c r="GR24" s="46"/>
      <c r="GS24" s="46"/>
      <c r="GT24" s="46"/>
      <c r="GU24" s="46"/>
      <c r="GV24" s="46"/>
      <c r="GW24" s="46"/>
      <c r="GX24" s="46"/>
      <c r="GY24" s="46"/>
      <c r="GZ24" s="46"/>
      <c r="HA24" s="46"/>
      <c r="HB24" s="46"/>
      <c r="HC24" s="46"/>
      <c r="HD24" s="46"/>
      <c r="HE24" s="46"/>
      <c r="HF24" s="46"/>
      <c r="HG24" s="46"/>
      <c r="HH24" s="46"/>
      <c r="HI24" s="46"/>
      <c r="HJ24" s="46"/>
      <c r="HK24" s="46"/>
      <c r="HL24" s="46"/>
      <c r="HM24" s="46"/>
      <c r="HN24" s="46"/>
      <c r="HO24" s="46"/>
      <c r="HP24" s="46"/>
      <c r="HQ24" s="46"/>
      <c r="HR24" s="46"/>
      <c r="HS24" s="46"/>
      <c r="HT24" s="46"/>
      <c r="HU24" s="46"/>
      <c r="HV24" s="46"/>
      <c r="HW24" s="46"/>
      <c r="HX24" s="46"/>
      <c r="HY24" s="46"/>
      <c r="HZ24" s="46"/>
      <c r="IA24" s="46"/>
      <c r="IB24" s="46"/>
      <c r="IC24" s="46"/>
      <c r="ID24" s="46"/>
      <c r="IE24" s="46"/>
      <c r="IF24" s="46"/>
      <c r="IG24" s="46"/>
      <c r="IH24" s="46"/>
      <c r="II24" s="46"/>
      <c r="IJ24" s="46"/>
      <c r="IK24" s="46"/>
      <c r="IL24" s="46"/>
      <c r="IM24" s="46"/>
      <c r="IN24" s="46"/>
      <c r="IO24" s="46"/>
      <c r="IP24" s="46"/>
      <c r="IQ24" s="46"/>
      <c r="IR24" s="46"/>
      <c r="IS24" s="46"/>
    </row>
    <row r="25" spans="1:253" ht="12.75" customHeight="1" x14ac:dyDescent="0.2">
      <c r="A25" s="70">
        <v>3.9</v>
      </c>
      <c r="B25" s="65" t="s">
        <v>26</v>
      </c>
      <c r="C25" s="1">
        <v>1</v>
      </c>
      <c r="D25" s="21" t="s">
        <v>16</v>
      </c>
      <c r="E25" s="281"/>
      <c r="F25" s="279"/>
      <c r="G25" s="62"/>
      <c r="H25" s="51"/>
      <c r="I25" s="51"/>
      <c r="J25" s="51"/>
      <c r="K25" s="51"/>
      <c r="L25" s="51"/>
      <c r="M25" s="51"/>
      <c r="N25" s="51"/>
      <c r="O25" s="51"/>
      <c r="P25" s="34"/>
      <c r="Q25" s="34"/>
      <c r="R25" s="46"/>
      <c r="S25" s="46"/>
      <c r="T25" s="46"/>
      <c r="U25" s="46"/>
      <c r="V25" s="46"/>
      <c r="W25" s="46"/>
      <c r="X25" s="46"/>
      <c r="Y25" s="46"/>
      <c r="Z25" s="46"/>
      <c r="AA25" s="46"/>
      <c r="AB25" s="46"/>
      <c r="AC25" s="46"/>
      <c r="AD25" s="46"/>
      <c r="AE25" s="46"/>
      <c r="AF25" s="46"/>
      <c r="AG25" s="46"/>
      <c r="AH25" s="46"/>
      <c r="AI25" s="46"/>
      <c r="AJ25" s="46"/>
      <c r="AK25" s="46"/>
      <c r="AL25" s="46"/>
      <c r="AM25" s="46"/>
      <c r="AN25" s="46"/>
      <c r="AO25" s="46"/>
      <c r="AP25" s="46"/>
      <c r="AQ25" s="46"/>
      <c r="AR25" s="46"/>
      <c r="AS25" s="46"/>
      <c r="AT25" s="46"/>
      <c r="AU25" s="46"/>
      <c r="AV25" s="46"/>
      <c r="AW25" s="46"/>
      <c r="AX25" s="46"/>
      <c r="AY25" s="46"/>
      <c r="AZ25" s="46"/>
      <c r="BA25" s="46"/>
      <c r="BB25" s="46"/>
      <c r="BC25" s="46"/>
      <c r="BD25" s="46"/>
      <c r="BE25" s="46"/>
      <c r="BF25" s="46"/>
      <c r="BG25" s="46"/>
      <c r="BH25" s="46"/>
      <c r="BI25" s="46"/>
      <c r="BJ25" s="46"/>
      <c r="BK25" s="46"/>
      <c r="BL25" s="46"/>
      <c r="BM25" s="46"/>
      <c r="BN25" s="46"/>
      <c r="BO25" s="46"/>
      <c r="BP25" s="46"/>
      <c r="BQ25" s="46"/>
      <c r="BR25" s="46"/>
      <c r="BS25" s="46"/>
      <c r="BT25" s="46"/>
      <c r="BU25" s="46"/>
      <c r="BV25" s="46"/>
      <c r="BW25" s="46"/>
      <c r="BX25" s="46"/>
      <c r="BY25" s="46"/>
      <c r="BZ25" s="46"/>
      <c r="CA25" s="46"/>
      <c r="CB25" s="46"/>
      <c r="CC25" s="46"/>
      <c r="CD25" s="46"/>
      <c r="CE25" s="46"/>
      <c r="CF25" s="46"/>
      <c r="CG25" s="46"/>
      <c r="CH25" s="46"/>
      <c r="CI25" s="46"/>
      <c r="CJ25" s="46"/>
      <c r="CK25" s="46"/>
      <c r="CL25" s="46"/>
      <c r="CM25" s="46"/>
      <c r="CN25" s="46"/>
      <c r="CO25" s="46"/>
      <c r="CP25" s="46"/>
      <c r="CQ25" s="46"/>
      <c r="CR25" s="46"/>
      <c r="CS25" s="46"/>
      <c r="CT25" s="46"/>
      <c r="CU25" s="46"/>
      <c r="CV25" s="46"/>
      <c r="CW25" s="46"/>
      <c r="CX25" s="46"/>
      <c r="CY25" s="46"/>
      <c r="CZ25" s="46"/>
      <c r="DA25" s="46"/>
      <c r="DB25" s="46"/>
      <c r="DC25" s="46"/>
      <c r="DD25" s="46"/>
      <c r="DE25" s="46"/>
      <c r="DF25" s="46"/>
      <c r="DG25" s="46"/>
      <c r="DH25" s="46"/>
      <c r="DI25" s="46"/>
      <c r="DJ25" s="46"/>
      <c r="DK25" s="46"/>
      <c r="DL25" s="46"/>
      <c r="DM25" s="46"/>
      <c r="DN25" s="46"/>
      <c r="DO25" s="46"/>
      <c r="DP25" s="46"/>
      <c r="DQ25" s="46"/>
      <c r="DR25" s="46"/>
      <c r="DS25" s="46"/>
      <c r="DT25" s="46"/>
      <c r="DU25" s="46"/>
      <c r="DV25" s="46"/>
      <c r="DW25" s="46"/>
      <c r="DX25" s="46"/>
      <c r="DY25" s="46"/>
      <c r="DZ25" s="46"/>
      <c r="EA25" s="46"/>
      <c r="EB25" s="46"/>
      <c r="EC25" s="46"/>
      <c r="ED25" s="46"/>
      <c r="EE25" s="46"/>
      <c r="EF25" s="46"/>
      <c r="EG25" s="46"/>
      <c r="EH25" s="46"/>
      <c r="EI25" s="46"/>
      <c r="EJ25" s="46"/>
      <c r="EK25" s="46"/>
      <c r="EL25" s="46"/>
      <c r="EM25" s="46"/>
      <c r="EN25" s="46"/>
      <c r="EO25" s="46"/>
      <c r="EP25" s="46"/>
      <c r="EQ25" s="46"/>
      <c r="ER25" s="46"/>
      <c r="ES25" s="46"/>
      <c r="ET25" s="46"/>
      <c r="EU25" s="46"/>
      <c r="EV25" s="46"/>
      <c r="EW25" s="46"/>
      <c r="EX25" s="46"/>
      <c r="EY25" s="46"/>
      <c r="EZ25" s="46"/>
      <c r="FA25" s="46"/>
      <c r="FB25" s="46"/>
      <c r="FC25" s="46"/>
      <c r="FD25" s="46"/>
      <c r="FE25" s="46"/>
      <c r="FF25" s="46"/>
      <c r="FG25" s="46"/>
      <c r="FH25" s="46"/>
      <c r="FI25" s="46"/>
      <c r="FJ25" s="46"/>
      <c r="FK25" s="46"/>
      <c r="FL25" s="46"/>
      <c r="FM25" s="46"/>
      <c r="FN25" s="46"/>
      <c r="FO25" s="46"/>
      <c r="FP25" s="46"/>
      <c r="FQ25" s="46"/>
      <c r="FR25" s="46"/>
      <c r="FS25" s="46"/>
      <c r="FT25" s="46"/>
      <c r="FU25" s="46"/>
      <c r="FV25" s="46"/>
      <c r="FW25" s="46"/>
      <c r="FX25" s="46"/>
      <c r="FY25" s="46"/>
      <c r="FZ25" s="46"/>
      <c r="GA25" s="46"/>
      <c r="GB25" s="46"/>
      <c r="GC25" s="46"/>
      <c r="GD25" s="46"/>
      <c r="GE25" s="46"/>
      <c r="GF25" s="46"/>
      <c r="GG25" s="46"/>
      <c r="GH25" s="46"/>
      <c r="GI25" s="46"/>
      <c r="GJ25" s="46"/>
      <c r="GK25" s="46"/>
      <c r="GL25" s="46"/>
      <c r="GM25" s="46"/>
      <c r="GN25" s="46"/>
      <c r="GO25" s="46"/>
      <c r="GP25" s="46"/>
      <c r="GQ25" s="46"/>
      <c r="GR25" s="46"/>
      <c r="GS25" s="46"/>
      <c r="GT25" s="46"/>
      <c r="GU25" s="46"/>
      <c r="GV25" s="46"/>
      <c r="GW25" s="46"/>
      <c r="GX25" s="46"/>
      <c r="GY25" s="46"/>
      <c r="GZ25" s="46"/>
      <c r="HA25" s="46"/>
      <c r="HB25" s="46"/>
      <c r="HC25" s="46"/>
      <c r="HD25" s="46"/>
      <c r="HE25" s="46"/>
      <c r="HF25" s="46"/>
      <c r="HG25" s="46"/>
      <c r="HH25" s="46"/>
      <c r="HI25" s="46"/>
      <c r="HJ25" s="46"/>
      <c r="HK25" s="46"/>
      <c r="HL25" s="46"/>
      <c r="HM25" s="46"/>
      <c r="HN25" s="46"/>
      <c r="HO25" s="46"/>
      <c r="HP25" s="46"/>
      <c r="HQ25" s="46"/>
      <c r="HR25" s="46"/>
      <c r="HS25" s="46"/>
      <c r="HT25" s="46"/>
      <c r="HU25" s="46"/>
      <c r="HV25" s="46"/>
      <c r="HW25" s="46"/>
      <c r="HX25" s="46"/>
      <c r="HY25" s="46"/>
      <c r="HZ25" s="46"/>
      <c r="IA25" s="46"/>
      <c r="IB25" s="46"/>
      <c r="IC25" s="46"/>
      <c r="ID25" s="46"/>
      <c r="IE25" s="46"/>
      <c r="IF25" s="46"/>
      <c r="IG25" s="46"/>
      <c r="IH25" s="46"/>
      <c r="II25" s="46"/>
      <c r="IJ25" s="46"/>
      <c r="IK25" s="46"/>
      <c r="IL25" s="46"/>
      <c r="IM25" s="46"/>
      <c r="IN25" s="46"/>
      <c r="IO25" s="46"/>
      <c r="IP25" s="46"/>
      <c r="IQ25" s="46"/>
      <c r="IR25" s="46"/>
      <c r="IS25" s="46"/>
    </row>
    <row r="26" spans="1:253" ht="6.75" customHeight="1" x14ac:dyDescent="0.2">
      <c r="A26" s="59"/>
      <c r="B26" s="76"/>
      <c r="C26" s="77"/>
      <c r="D26" s="77"/>
      <c r="E26" s="284"/>
      <c r="F26" s="285"/>
      <c r="G26" s="62"/>
      <c r="H26" s="51"/>
      <c r="I26" s="51"/>
      <c r="J26" s="51"/>
      <c r="K26" s="51"/>
      <c r="L26" s="51"/>
      <c r="M26" s="51"/>
      <c r="N26" s="51"/>
      <c r="O26" s="51"/>
      <c r="P26" s="34"/>
      <c r="Q26" s="34"/>
      <c r="R26" s="46"/>
      <c r="S26" s="46"/>
      <c r="T26" s="46"/>
      <c r="U26" s="46"/>
      <c r="V26" s="46"/>
      <c r="W26" s="46"/>
      <c r="X26" s="46"/>
      <c r="Y26" s="46"/>
      <c r="Z26" s="46"/>
      <c r="AA26" s="46"/>
      <c r="AB26" s="46"/>
      <c r="AC26" s="46"/>
      <c r="AD26" s="46"/>
      <c r="AE26" s="46"/>
      <c r="AF26" s="46"/>
      <c r="AG26" s="46"/>
      <c r="AH26" s="46"/>
      <c r="AI26" s="46"/>
      <c r="AJ26" s="46"/>
      <c r="AK26" s="46"/>
      <c r="AL26" s="46"/>
      <c r="AM26" s="46"/>
      <c r="AN26" s="46"/>
      <c r="AO26" s="46"/>
      <c r="AP26" s="46"/>
      <c r="AQ26" s="46"/>
      <c r="AR26" s="46"/>
      <c r="AS26" s="46"/>
      <c r="AT26" s="46"/>
      <c r="AU26" s="46"/>
      <c r="AV26" s="46"/>
      <c r="AW26" s="46"/>
      <c r="AX26" s="46"/>
      <c r="AY26" s="46"/>
      <c r="AZ26" s="46"/>
      <c r="BA26" s="46"/>
      <c r="BB26" s="46"/>
      <c r="BC26" s="46"/>
      <c r="BD26" s="46"/>
      <c r="BE26" s="46"/>
      <c r="BF26" s="46"/>
      <c r="BG26" s="46"/>
      <c r="BH26" s="46"/>
      <c r="BI26" s="46"/>
      <c r="BJ26" s="46"/>
      <c r="BK26" s="46"/>
      <c r="BL26" s="46"/>
      <c r="BM26" s="46"/>
      <c r="BN26" s="46"/>
      <c r="BO26" s="46"/>
      <c r="BP26" s="46"/>
      <c r="BQ26" s="46"/>
      <c r="BR26" s="46"/>
      <c r="BS26" s="46"/>
      <c r="BT26" s="46"/>
      <c r="BU26" s="46"/>
      <c r="BV26" s="46"/>
      <c r="BW26" s="46"/>
      <c r="BX26" s="46"/>
      <c r="BY26" s="46"/>
      <c r="BZ26" s="46"/>
      <c r="CA26" s="46"/>
      <c r="CB26" s="46"/>
      <c r="CC26" s="46"/>
      <c r="CD26" s="46"/>
      <c r="CE26" s="46"/>
      <c r="CF26" s="46"/>
      <c r="CG26" s="46"/>
      <c r="CH26" s="46"/>
      <c r="CI26" s="46"/>
      <c r="CJ26" s="46"/>
      <c r="CK26" s="46"/>
      <c r="CL26" s="46"/>
      <c r="CM26" s="46"/>
      <c r="CN26" s="46"/>
      <c r="CO26" s="46"/>
      <c r="CP26" s="46"/>
      <c r="CQ26" s="46"/>
      <c r="CR26" s="46"/>
      <c r="CS26" s="46"/>
      <c r="CT26" s="46"/>
      <c r="CU26" s="46"/>
      <c r="CV26" s="46"/>
      <c r="CW26" s="46"/>
      <c r="CX26" s="46"/>
      <c r="CY26" s="46"/>
      <c r="CZ26" s="46"/>
      <c r="DA26" s="46"/>
      <c r="DB26" s="46"/>
      <c r="DC26" s="46"/>
      <c r="DD26" s="46"/>
      <c r="DE26" s="46"/>
      <c r="DF26" s="46"/>
      <c r="DG26" s="46"/>
      <c r="DH26" s="46"/>
      <c r="DI26" s="46"/>
      <c r="DJ26" s="46"/>
      <c r="DK26" s="46"/>
      <c r="DL26" s="46"/>
      <c r="DM26" s="46"/>
      <c r="DN26" s="46"/>
      <c r="DO26" s="46"/>
      <c r="DP26" s="46"/>
      <c r="DQ26" s="46"/>
      <c r="DR26" s="46"/>
      <c r="DS26" s="46"/>
      <c r="DT26" s="46"/>
      <c r="DU26" s="46"/>
      <c r="DV26" s="46"/>
      <c r="DW26" s="46"/>
      <c r="DX26" s="46"/>
      <c r="DY26" s="46"/>
      <c r="DZ26" s="46"/>
      <c r="EA26" s="46"/>
      <c r="EB26" s="46"/>
      <c r="EC26" s="46"/>
      <c r="ED26" s="46"/>
      <c r="EE26" s="46"/>
      <c r="EF26" s="46"/>
      <c r="EG26" s="46"/>
      <c r="EH26" s="46"/>
      <c r="EI26" s="46"/>
      <c r="EJ26" s="46"/>
      <c r="EK26" s="46"/>
      <c r="EL26" s="46"/>
      <c r="EM26" s="46"/>
      <c r="EN26" s="46"/>
      <c r="EO26" s="46"/>
      <c r="EP26" s="46"/>
      <c r="EQ26" s="46"/>
      <c r="ER26" s="46"/>
      <c r="ES26" s="46"/>
      <c r="ET26" s="46"/>
      <c r="EU26" s="46"/>
      <c r="EV26" s="46"/>
      <c r="EW26" s="46"/>
      <c r="EX26" s="46"/>
      <c r="EY26" s="46"/>
      <c r="EZ26" s="46"/>
      <c r="FA26" s="46"/>
      <c r="FB26" s="46"/>
      <c r="FC26" s="46"/>
      <c r="FD26" s="46"/>
      <c r="FE26" s="46"/>
      <c r="FF26" s="46"/>
      <c r="FG26" s="46"/>
      <c r="FH26" s="46"/>
      <c r="FI26" s="46"/>
      <c r="FJ26" s="46"/>
      <c r="FK26" s="46"/>
      <c r="FL26" s="46"/>
      <c r="FM26" s="46"/>
      <c r="FN26" s="46"/>
      <c r="FO26" s="46"/>
      <c r="FP26" s="46"/>
      <c r="FQ26" s="46"/>
      <c r="FR26" s="46"/>
      <c r="FS26" s="46"/>
      <c r="FT26" s="46"/>
      <c r="FU26" s="46"/>
      <c r="FV26" s="46"/>
      <c r="FW26" s="46"/>
      <c r="FX26" s="46"/>
      <c r="FY26" s="46"/>
      <c r="FZ26" s="46"/>
      <c r="GA26" s="46"/>
      <c r="GB26" s="46"/>
      <c r="GC26" s="46"/>
      <c r="GD26" s="46"/>
      <c r="GE26" s="46"/>
      <c r="GF26" s="46"/>
      <c r="GG26" s="46"/>
      <c r="GH26" s="46"/>
      <c r="GI26" s="46"/>
      <c r="GJ26" s="46"/>
      <c r="GK26" s="46"/>
      <c r="GL26" s="46"/>
      <c r="GM26" s="46"/>
      <c r="GN26" s="46"/>
      <c r="GO26" s="46"/>
      <c r="GP26" s="46"/>
      <c r="GQ26" s="46"/>
      <c r="GR26" s="46"/>
      <c r="GS26" s="46"/>
      <c r="GT26" s="46"/>
      <c r="GU26" s="46"/>
      <c r="GV26" s="46"/>
      <c r="GW26" s="46"/>
      <c r="GX26" s="46"/>
      <c r="GY26" s="46"/>
      <c r="GZ26" s="46"/>
      <c r="HA26" s="46"/>
      <c r="HB26" s="46"/>
      <c r="HC26" s="46"/>
      <c r="HD26" s="46"/>
      <c r="HE26" s="46"/>
      <c r="HF26" s="46"/>
      <c r="HG26" s="46"/>
      <c r="HH26" s="46"/>
      <c r="HI26" s="46"/>
      <c r="HJ26" s="46"/>
      <c r="HK26" s="46"/>
      <c r="HL26" s="46"/>
      <c r="HM26" s="46"/>
      <c r="HN26" s="46"/>
      <c r="HO26" s="46"/>
      <c r="HP26" s="46"/>
      <c r="HQ26" s="46"/>
      <c r="HR26" s="46"/>
      <c r="HS26" s="46"/>
      <c r="HT26" s="46"/>
      <c r="HU26" s="46"/>
      <c r="HV26" s="46"/>
      <c r="HW26" s="46"/>
      <c r="HX26" s="46"/>
      <c r="HY26" s="46"/>
      <c r="HZ26" s="46"/>
      <c r="IA26" s="46"/>
      <c r="IB26" s="46"/>
      <c r="IC26" s="46"/>
      <c r="ID26" s="46"/>
      <c r="IE26" s="46"/>
      <c r="IF26" s="46"/>
      <c r="IG26" s="46"/>
      <c r="IH26" s="46"/>
      <c r="II26" s="46"/>
      <c r="IJ26" s="46"/>
      <c r="IK26" s="46"/>
      <c r="IL26" s="46"/>
      <c r="IM26" s="46"/>
      <c r="IN26" s="46"/>
      <c r="IO26" s="46"/>
      <c r="IP26" s="46"/>
      <c r="IQ26" s="46"/>
      <c r="IR26" s="46"/>
      <c r="IS26" s="46"/>
    </row>
    <row r="27" spans="1:253" s="69" customFormat="1" ht="12" customHeight="1" x14ac:dyDescent="0.2">
      <c r="A27" s="66">
        <v>4</v>
      </c>
      <c r="B27" s="23" t="s">
        <v>27</v>
      </c>
      <c r="C27" s="78"/>
      <c r="D27" s="78"/>
      <c r="E27" s="286"/>
      <c r="F27" s="277"/>
      <c r="G27" s="62"/>
      <c r="H27" s="45"/>
      <c r="I27" s="45"/>
      <c r="J27" s="45"/>
      <c r="K27" s="45"/>
      <c r="L27" s="45"/>
      <c r="M27" s="45"/>
      <c r="N27" s="45"/>
      <c r="O27" s="45"/>
      <c r="P27" s="67"/>
      <c r="Q27" s="67"/>
      <c r="R27" s="68"/>
      <c r="S27" s="68"/>
      <c r="T27" s="68"/>
      <c r="U27" s="68"/>
      <c r="V27" s="68"/>
      <c r="W27" s="68"/>
      <c r="X27" s="68"/>
      <c r="Y27" s="68"/>
      <c r="Z27" s="68"/>
      <c r="AA27" s="68"/>
      <c r="AB27" s="68"/>
      <c r="AC27" s="68"/>
      <c r="AD27" s="68"/>
      <c r="AE27" s="68"/>
      <c r="AF27" s="68"/>
      <c r="AG27" s="68"/>
      <c r="AH27" s="68"/>
      <c r="AI27" s="68"/>
      <c r="AJ27" s="68"/>
      <c r="AK27" s="68"/>
      <c r="AL27" s="68"/>
      <c r="AM27" s="68"/>
      <c r="AN27" s="68"/>
      <c r="AO27" s="68"/>
      <c r="AP27" s="68"/>
      <c r="AQ27" s="68"/>
      <c r="AR27" s="68"/>
      <c r="AS27" s="68"/>
      <c r="AT27" s="68"/>
      <c r="AU27" s="68"/>
      <c r="AV27" s="68"/>
      <c r="AW27" s="68"/>
      <c r="AX27" s="68"/>
      <c r="AY27" s="68"/>
      <c r="AZ27" s="68"/>
      <c r="BA27" s="68"/>
      <c r="BB27" s="68"/>
      <c r="BC27" s="68"/>
      <c r="BD27" s="68"/>
      <c r="BE27" s="68"/>
      <c r="BF27" s="68"/>
      <c r="BG27" s="68"/>
      <c r="BH27" s="68"/>
      <c r="BI27" s="68"/>
      <c r="BJ27" s="68"/>
      <c r="BK27" s="68"/>
      <c r="BL27" s="68"/>
      <c r="BM27" s="68"/>
      <c r="BN27" s="68"/>
      <c r="BO27" s="68"/>
      <c r="BP27" s="68"/>
      <c r="BQ27" s="68"/>
      <c r="BR27" s="68"/>
      <c r="BS27" s="68"/>
      <c r="BT27" s="68"/>
      <c r="BU27" s="68"/>
      <c r="BV27" s="68"/>
      <c r="BW27" s="68"/>
      <c r="BX27" s="68"/>
      <c r="BY27" s="68"/>
      <c r="BZ27" s="68"/>
      <c r="CA27" s="68"/>
      <c r="CB27" s="68"/>
      <c r="CC27" s="68"/>
      <c r="CD27" s="68"/>
      <c r="CE27" s="68"/>
      <c r="CF27" s="68"/>
      <c r="CG27" s="68"/>
      <c r="CH27" s="68"/>
      <c r="CI27" s="68"/>
      <c r="CJ27" s="68"/>
      <c r="CK27" s="68"/>
      <c r="CL27" s="68"/>
      <c r="CM27" s="68"/>
      <c r="CN27" s="68"/>
      <c r="CO27" s="68"/>
      <c r="CP27" s="68"/>
      <c r="CQ27" s="68"/>
      <c r="CR27" s="68"/>
      <c r="CS27" s="68"/>
      <c r="CT27" s="68"/>
      <c r="CU27" s="68"/>
      <c r="CV27" s="68"/>
      <c r="CW27" s="68"/>
      <c r="CX27" s="68"/>
      <c r="CY27" s="68"/>
      <c r="CZ27" s="68"/>
      <c r="DA27" s="68"/>
      <c r="DB27" s="68"/>
      <c r="DC27" s="68"/>
      <c r="DD27" s="68"/>
      <c r="DE27" s="68"/>
      <c r="DF27" s="68"/>
      <c r="DG27" s="68"/>
      <c r="DH27" s="68"/>
      <c r="DI27" s="68"/>
      <c r="DJ27" s="68"/>
      <c r="DK27" s="68"/>
      <c r="DL27" s="68"/>
      <c r="DM27" s="68"/>
      <c r="DN27" s="68"/>
      <c r="DO27" s="68"/>
      <c r="DP27" s="68"/>
      <c r="DQ27" s="68"/>
      <c r="DR27" s="68"/>
      <c r="DS27" s="68"/>
      <c r="DT27" s="68"/>
      <c r="DU27" s="68"/>
      <c r="DV27" s="68"/>
      <c r="DW27" s="68"/>
      <c r="DX27" s="68"/>
      <c r="DY27" s="68"/>
      <c r="DZ27" s="68"/>
      <c r="EA27" s="68"/>
      <c r="EB27" s="68"/>
      <c r="EC27" s="68"/>
      <c r="ED27" s="68"/>
      <c r="EE27" s="68"/>
      <c r="EF27" s="68"/>
      <c r="EG27" s="68"/>
      <c r="EH27" s="68"/>
      <c r="EI27" s="68"/>
      <c r="EJ27" s="68"/>
      <c r="EK27" s="68"/>
      <c r="EL27" s="68"/>
      <c r="EM27" s="68"/>
      <c r="EN27" s="68"/>
      <c r="EO27" s="68"/>
      <c r="EP27" s="68"/>
      <c r="EQ27" s="68"/>
      <c r="ER27" s="68"/>
      <c r="ES27" s="68"/>
      <c r="ET27" s="68"/>
      <c r="EU27" s="68"/>
      <c r="EV27" s="68"/>
      <c r="EW27" s="68"/>
      <c r="EX27" s="68"/>
      <c r="EY27" s="68"/>
      <c r="EZ27" s="68"/>
      <c r="FA27" s="68"/>
      <c r="FB27" s="68"/>
      <c r="FC27" s="68"/>
      <c r="FD27" s="68"/>
      <c r="FE27" s="68"/>
      <c r="FF27" s="68"/>
      <c r="FG27" s="68"/>
      <c r="FH27" s="68"/>
      <c r="FI27" s="68"/>
      <c r="FJ27" s="68"/>
      <c r="FK27" s="68"/>
      <c r="FL27" s="68"/>
      <c r="FM27" s="68"/>
      <c r="FN27" s="68"/>
      <c r="FO27" s="68"/>
      <c r="FP27" s="68"/>
      <c r="FQ27" s="68"/>
      <c r="FR27" s="68"/>
      <c r="FS27" s="68"/>
      <c r="FT27" s="68"/>
      <c r="FU27" s="68"/>
      <c r="FV27" s="68"/>
      <c r="FW27" s="68"/>
      <c r="FX27" s="68"/>
      <c r="FY27" s="68"/>
      <c r="FZ27" s="68"/>
      <c r="GA27" s="68"/>
      <c r="GB27" s="68"/>
      <c r="GC27" s="68"/>
      <c r="GD27" s="68"/>
      <c r="GE27" s="68"/>
      <c r="GF27" s="68"/>
      <c r="GG27" s="68"/>
      <c r="GH27" s="68"/>
      <c r="GI27" s="68"/>
      <c r="GJ27" s="68"/>
      <c r="GK27" s="68"/>
      <c r="GL27" s="68"/>
      <c r="GM27" s="68"/>
      <c r="GN27" s="68"/>
      <c r="GO27" s="68"/>
      <c r="GP27" s="68"/>
      <c r="GQ27" s="68"/>
      <c r="GR27" s="68"/>
      <c r="GS27" s="68"/>
      <c r="GT27" s="68"/>
      <c r="GU27" s="68"/>
      <c r="GV27" s="68"/>
      <c r="GW27" s="68"/>
      <c r="GX27" s="68"/>
      <c r="GY27" s="68"/>
      <c r="GZ27" s="68"/>
      <c r="HA27" s="68"/>
      <c r="HB27" s="68"/>
      <c r="HC27" s="68"/>
      <c r="HD27" s="68"/>
      <c r="HE27" s="68"/>
      <c r="HF27" s="68"/>
      <c r="HG27" s="68"/>
      <c r="HH27" s="68"/>
      <c r="HI27" s="68"/>
      <c r="HJ27" s="68"/>
      <c r="HK27" s="68"/>
      <c r="HL27" s="68"/>
      <c r="HM27" s="68"/>
      <c r="HN27" s="68"/>
      <c r="HO27" s="68"/>
      <c r="HP27" s="68"/>
      <c r="HQ27" s="68"/>
      <c r="HR27" s="68"/>
      <c r="HS27" s="68"/>
      <c r="HT27" s="68"/>
      <c r="HU27" s="68"/>
      <c r="HV27" s="68"/>
      <c r="HW27" s="68"/>
      <c r="HX27" s="68"/>
      <c r="HY27" s="68"/>
      <c r="HZ27" s="68"/>
      <c r="IA27" s="68"/>
      <c r="IB27" s="68"/>
      <c r="IC27" s="68"/>
      <c r="ID27" s="68"/>
      <c r="IE27" s="68"/>
      <c r="IF27" s="68"/>
      <c r="IG27" s="68"/>
      <c r="IH27" s="68"/>
      <c r="II27" s="68"/>
      <c r="IJ27" s="68"/>
      <c r="IK27" s="68"/>
      <c r="IL27" s="68"/>
      <c r="IM27" s="68"/>
      <c r="IN27" s="68"/>
      <c r="IO27" s="68"/>
      <c r="IP27" s="68"/>
      <c r="IQ27" s="68"/>
      <c r="IR27" s="68"/>
      <c r="IS27" s="68"/>
    </row>
    <row r="28" spans="1:253" ht="51.75" customHeight="1" x14ac:dyDescent="0.2">
      <c r="A28" s="79">
        <v>4.0999999999999996</v>
      </c>
      <c r="B28" s="80" t="s">
        <v>28</v>
      </c>
      <c r="C28" s="1">
        <v>39</v>
      </c>
      <c r="D28" s="21" t="s">
        <v>29</v>
      </c>
      <c r="E28" s="281"/>
      <c r="F28" s="279"/>
      <c r="G28" s="62"/>
      <c r="H28" s="51"/>
      <c r="I28" s="51"/>
      <c r="J28" s="51"/>
      <c r="K28" s="51"/>
      <c r="L28" s="51"/>
      <c r="M28" s="51"/>
      <c r="N28" s="51"/>
      <c r="O28" s="51"/>
      <c r="P28" s="34"/>
      <c r="Q28" s="34"/>
      <c r="R28" s="46"/>
      <c r="S28" s="46"/>
      <c r="T28" s="46"/>
      <c r="U28" s="46"/>
      <c r="V28" s="46"/>
      <c r="W28" s="46"/>
      <c r="X28" s="46"/>
      <c r="Y28" s="46"/>
      <c r="Z28" s="46"/>
      <c r="AA28" s="46"/>
      <c r="AB28" s="46"/>
      <c r="AC28" s="46"/>
      <c r="AD28" s="46"/>
      <c r="AE28" s="46"/>
      <c r="AF28" s="46"/>
      <c r="AG28" s="46"/>
      <c r="AH28" s="46"/>
      <c r="AI28" s="46"/>
      <c r="AJ28" s="46"/>
      <c r="AK28" s="46"/>
      <c r="AL28" s="46"/>
      <c r="AM28" s="46"/>
      <c r="AN28" s="46"/>
      <c r="AO28" s="46"/>
      <c r="AP28" s="46"/>
      <c r="AQ28" s="46"/>
      <c r="AR28" s="46"/>
      <c r="AS28" s="46"/>
      <c r="AT28" s="46"/>
      <c r="AU28" s="46"/>
      <c r="AV28" s="46"/>
      <c r="AW28" s="46"/>
      <c r="AX28" s="46"/>
      <c r="AY28" s="46"/>
      <c r="AZ28" s="46"/>
      <c r="BA28" s="46"/>
      <c r="BB28" s="46"/>
      <c r="BC28" s="46"/>
      <c r="BD28" s="46"/>
      <c r="BE28" s="46"/>
      <c r="BF28" s="46"/>
      <c r="BG28" s="46"/>
      <c r="BH28" s="46"/>
      <c r="BI28" s="46"/>
      <c r="BJ28" s="46"/>
      <c r="BK28" s="46"/>
      <c r="BL28" s="46"/>
      <c r="BM28" s="46"/>
      <c r="BN28" s="46"/>
      <c r="BO28" s="46"/>
      <c r="BP28" s="46"/>
      <c r="BQ28" s="46"/>
      <c r="BR28" s="46"/>
      <c r="BS28" s="46"/>
      <c r="BT28" s="46"/>
      <c r="BU28" s="46"/>
      <c r="BV28" s="46"/>
      <c r="BW28" s="46"/>
      <c r="BX28" s="46"/>
      <c r="BY28" s="46"/>
      <c r="BZ28" s="46"/>
      <c r="CA28" s="46"/>
      <c r="CB28" s="46"/>
      <c r="CC28" s="46"/>
      <c r="CD28" s="46"/>
      <c r="CE28" s="46"/>
      <c r="CF28" s="46"/>
      <c r="CG28" s="46"/>
      <c r="CH28" s="46"/>
      <c r="CI28" s="46"/>
      <c r="CJ28" s="46"/>
      <c r="CK28" s="46"/>
      <c r="CL28" s="46"/>
      <c r="CM28" s="46"/>
      <c r="CN28" s="46"/>
      <c r="CO28" s="46"/>
      <c r="CP28" s="46"/>
      <c r="CQ28" s="46"/>
      <c r="CR28" s="46"/>
      <c r="CS28" s="46"/>
      <c r="CT28" s="46"/>
      <c r="CU28" s="46"/>
      <c r="CV28" s="46"/>
      <c r="CW28" s="46"/>
      <c r="CX28" s="46"/>
      <c r="CY28" s="46"/>
      <c r="CZ28" s="46"/>
      <c r="DA28" s="46"/>
      <c r="DB28" s="46"/>
      <c r="DC28" s="46"/>
      <c r="DD28" s="46"/>
      <c r="DE28" s="46"/>
      <c r="DF28" s="46"/>
      <c r="DG28" s="46"/>
      <c r="DH28" s="46"/>
      <c r="DI28" s="46"/>
      <c r="DJ28" s="46"/>
      <c r="DK28" s="46"/>
      <c r="DL28" s="46"/>
      <c r="DM28" s="46"/>
      <c r="DN28" s="46"/>
      <c r="DO28" s="46"/>
      <c r="DP28" s="46"/>
      <c r="DQ28" s="46"/>
      <c r="DR28" s="46"/>
      <c r="DS28" s="46"/>
      <c r="DT28" s="46"/>
      <c r="DU28" s="46"/>
      <c r="DV28" s="46"/>
      <c r="DW28" s="46"/>
      <c r="DX28" s="46"/>
      <c r="DY28" s="46"/>
      <c r="DZ28" s="46"/>
      <c r="EA28" s="46"/>
      <c r="EB28" s="46"/>
      <c r="EC28" s="46"/>
      <c r="ED28" s="46"/>
      <c r="EE28" s="46"/>
      <c r="EF28" s="46"/>
      <c r="EG28" s="46"/>
      <c r="EH28" s="46"/>
      <c r="EI28" s="46"/>
      <c r="EJ28" s="46"/>
      <c r="EK28" s="46"/>
      <c r="EL28" s="46"/>
      <c r="EM28" s="46"/>
      <c r="EN28" s="46"/>
      <c r="EO28" s="46"/>
      <c r="EP28" s="46"/>
      <c r="EQ28" s="46"/>
      <c r="ER28" s="46"/>
      <c r="ES28" s="46"/>
      <c r="ET28" s="46"/>
      <c r="EU28" s="46"/>
      <c r="EV28" s="46"/>
      <c r="EW28" s="46"/>
      <c r="EX28" s="46"/>
      <c r="EY28" s="46"/>
      <c r="EZ28" s="46"/>
      <c r="FA28" s="46"/>
      <c r="FB28" s="46"/>
      <c r="FC28" s="46"/>
      <c r="FD28" s="46"/>
      <c r="FE28" s="46"/>
      <c r="FF28" s="46"/>
      <c r="FG28" s="46"/>
      <c r="FH28" s="46"/>
      <c r="FI28" s="46"/>
      <c r="FJ28" s="46"/>
      <c r="FK28" s="46"/>
      <c r="FL28" s="46"/>
      <c r="FM28" s="46"/>
      <c r="FN28" s="46"/>
      <c r="FO28" s="46"/>
      <c r="FP28" s="46"/>
      <c r="FQ28" s="46"/>
      <c r="FR28" s="46"/>
      <c r="FS28" s="46"/>
      <c r="FT28" s="46"/>
      <c r="FU28" s="46"/>
      <c r="FV28" s="46"/>
      <c r="FW28" s="46"/>
      <c r="FX28" s="46"/>
      <c r="FY28" s="46"/>
      <c r="FZ28" s="46"/>
      <c r="GA28" s="46"/>
      <c r="GB28" s="46"/>
      <c r="GC28" s="46"/>
      <c r="GD28" s="46"/>
      <c r="GE28" s="46"/>
      <c r="GF28" s="46"/>
      <c r="GG28" s="46"/>
      <c r="GH28" s="46"/>
      <c r="GI28" s="46"/>
      <c r="GJ28" s="46"/>
      <c r="GK28" s="46"/>
      <c r="GL28" s="46"/>
      <c r="GM28" s="46"/>
      <c r="GN28" s="46"/>
      <c r="GO28" s="46"/>
      <c r="GP28" s="46"/>
      <c r="GQ28" s="46"/>
      <c r="GR28" s="46"/>
      <c r="GS28" s="46"/>
      <c r="GT28" s="46"/>
      <c r="GU28" s="46"/>
      <c r="GV28" s="46"/>
      <c r="GW28" s="46"/>
      <c r="GX28" s="46"/>
      <c r="GY28" s="46"/>
      <c r="GZ28" s="46"/>
      <c r="HA28" s="46"/>
      <c r="HB28" s="46"/>
      <c r="HC28" s="46"/>
      <c r="HD28" s="46"/>
      <c r="HE28" s="46"/>
      <c r="HF28" s="46"/>
      <c r="HG28" s="46"/>
      <c r="HH28" s="46"/>
      <c r="HI28" s="46"/>
      <c r="HJ28" s="46"/>
      <c r="HK28" s="46"/>
      <c r="HL28" s="46"/>
      <c r="HM28" s="46"/>
      <c r="HN28" s="46"/>
      <c r="HO28" s="46"/>
      <c r="HP28" s="46"/>
      <c r="HQ28" s="46"/>
      <c r="HR28" s="46"/>
      <c r="HS28" s="46"/>
      <c r="HT28" s="46"/>
      <c r="HU28" s="46"/>
      <c r="HV28" s="46"/>
      <c r="HW28" s="46"/>
      <c r="HX28" s="46"/>
      <c r="HY28" s="46"/>
      <c r="HZ28" s="46"/>
      <c r="IA28" s="46"/>
      <c r="IB28" s="46"/>
      <c r="IC28" s="46"/>
      <c r="ID28" s="46"/>
      <c r="IE28" s="46"/>
      <c r="IF28" s="46"/>
      <c r="IG28" s="46"/>
      <c r="IH28" s="46"/>
      <c r="II28" s="46"/>
      <c r="IJ28" s="46"/>
      <c r="IK28" s="46"/>
      <c r="IL28" s="46"/>
      <c r="IM28" s="46"/>
      <c r="IN28" s="46"/>
      <c r="IO28" s="46"/>
      <c r="IP28" s="46"/>
      <c r="IQ28" s="46"/>
      <c r="IR28" s="46"/>
      <c r="IS28" s="46"/>
    </row>
    <row r="29" spans="1:253" ht="6.75" customHeight="1" x14ac:dyDescent="0.2">
      <c r="A29" s="64"/>
      <c r="B29" s="80"/>
      <c r="C29" s="81"/>
      <c r="D29" s="82"/>
      <c r="E29" s="287"/>
      <c r="F29" s="288"/>
      <c r="G29" s="62"/>
      <c r="H29" s="51"/>
      <c r="I29" s="51"/>
      <c r="J29" s="51"/>
      <c r="K29" s="51"/>
      <c r="L29" s="51"/>
      <c r="M29" s="51"/>
      <c r="N29" s="51"/>
      <c r="O29" s="51"/>
      <c r="P29" s="34"/>
      <c r="Q29" s="34"/>
      <c r="R29" s="46"/>
      <c r="S29" s="46"/>
      <c r="T29" s="46"/>
      <c r="U29" s="46"/>
      <c r="V29" s="46"/>
      <c r="W29" s="46"/>
      <c r="X29" s="46"/>
      <c r="Y29" s="46"/>
      <c r="Z29" s="46"/>
      <c r="AA29" s="46"/>
      <c r="AB29" s="46"/>
      <c r="AC29" s="46"/>
      <c r="AD29" s="46"/>
      <c r="AE29" s="46"/>
      <c r="AF29" s="46"/>
      <c r="AG29" s="46"/>
      <c r="AH29" s="46"/>
      <c r="AI29" s="46"/>
      <c r="AJ29" s="46"/>
      <c r="AK29" s="46"/>
      <c r="AL29" s="46"/>
      <c r="AM29" s="46"/>
      <c r="AN29" s="46"/>
      <c r="AO29" s="46"/>
      <c r="AP29" s="46"/>
      <c r="AQ29" s="46"/>
      <c r="AR29" s="46"/>
      <c r="AS29" s="46"/>
      <c r="AT29" s="46"/>
      <c r="AU29" s="46"/>
      <c r="AV29" s="46"/>
      <c r="AW29" s="46"/>
      <c r="AX29" s="46"/>
      <c r="AY29" s="46"/>
      <c r="AZ29" s="46"/>
      <c r="BA29" s="46"/>
      <c r="BB29" s="46"/>
      <c r="BC29" s="46"/>
      <c r="BD29" s="46"/>
      <c r="BE29" s="46"/>
      <c r="BF29" s="46"/>
      <c r="BG29" s="46"/>
      <c r="BH29" s="46"/>
      <c r="BI29" s="46"/>
      <c r="BJ29" s="46"/>
      <c r="BK29" s="46"/>
      <c r="BL29" s="46"/>
      <c r="BM29" s="46"/>
      <c r="BN29" s="46"/>
      <c r="BO29" s="46"/>
      <c r="BP29" s="46"/>
      <c r="BQ29" s="46"/>
      <c r="BR29" s="46"/>
      <c r="BS29" s="46"/>
      <c r="BT29" s="46"/>
      <c r="BU29" s="46"/>
      <c r="BV29" s="46"/>
      <c r="BW29" s="46"/>
      <c r="BX29" s="46"/>
      <c r="BY29" s="46"/>
      <c r="BZ29" s="46"/>
      <c r="CA29" s="46"/>
      <c r="CB29" s="46"/>
      <c r="CC29" s="46"/>
      <c r="CD29" s="46"/>
      <c r="CE29" s="46"/>
      <c r="CF29" s="46"/>
      <c r="CG29" s="46"/>
      <c r="CH29" s="46"/>
      <c r="CI29" s="46"/>
      <c r="CJ29" s="46"/>
      <c r="CK29" s="46"/>
      <c r="CL29" s="46"/>
      <c r="CM29" s="46"/>
      <c r="CN29" s="46"/>
      <c r="CO29" s="46"/>
      <c r="CP29" s="46"/>
      <c r="CQ29" s="46"/>
      <c r="CR29" s="46"/>
      <c r="CS29" s="46"/>
      <c r="CT29" s="46"/>
      <c r="CU29" s="46"/>
      <c r="CV29" s="46"/>
      <c r="CW29" s="46"/>
      <c r="CX29" s="46"/>
      <c r="CY29" s="46"/>
      <c r="CZ29" s="46"/>
      <c r="DA29" s="46"/>
      <c r="DB29" s="46"/>
      <c r="DC29" s="46"/>
      <c r="DD29" s="46"/>
      <c r="DE29" s="46"/>
      <c r="DF29" s="46"/>
      <c r="DG29" s="46"/>
      <c r="DH29" s="46"/>
      <c r="DI29" s="46"/>
      <c r="DJ29" s="46"/>
      <c r="DK29" s="46"/>
      <c r="DL29" s="46"/>
      <c r="DM29" s="46"/>
      <c r="DN29" s="46"/>
      <c r="DO29" s="46"/>
      <c r="DP29" s="46"/>
      <c r="DQ29" s="46"/>
      <c r="DR29" s="46"/>
      <c r="DS29" s="46"/>
      <c r="DT29" s="46"/>
      <c r="DU29" s="46"/>
      <c r="DV29" s="46"/>
      <c r="DW29" s="46"/>
      <c r="DX29" s="46"/>
      <c r="DY29" s="46"/>
      <c r="DZ29" s="46"/>
      <c r="EA29" s="46"/>
      <c r="EB29" s="46"/>
      <c r="EC29" s="46"/>
      <c r="ED29" s="46"/>
      <c r="EE29" s="46"/>
      <c r="EF29" s="46"/>
      <c r="EG29" s="46"/>
      <c r="EH29" s="46"/>
      <c r="EI29" s="46"/>
      <c r="EJ29" s="46"/>
      <c r="EK29" s="46"/>
      <c r="EL29" s="46"/>
      <c r="EM29" s="46"/>
      <c r="EN29" s="46"/>
      <c r="EO29" s="46"/>
      <c r="EP29" s="46"/>
      <c r="EQ29" s="46"/>
      <c r="ER29" s="46"/>
      <c r="ES29" s="46"/>
      <c r="ET29" s="46"/>
      <c r="EU29" s="46"/>
      <c r="EV29" s="46"/>
      <c r="EW29" s="46"/>
      <c r="EX29" s="46"/>
      <c r="EY29" s="46"/>
      <c r="EZ29" s="46"/>
      <c r="FA29" s="46"/>
      <c r="FB29" s="46"/>
      <c r="FC29" s="46"/>
      <c r="FD29" s="46"/>
      <c r="FE29" s="46"/>
      <c r="FF29" s="46"/>
      <c r="FG29" s="46"/>
      <c r="FH29" s="46"/>
      <c r="FI29" s="46"/>
      <c r="FJ29" s="46"/>
      <c r="FK29" s="46"/>
      <c r="FL29" s="46"/>
      <c r="FM29" s="46"/>
      <c r="FN29" s="46"/>
      <c r="FO29" s="46"/>
      <c r="FP29" s="46"/>
      <c r="FQ29" s="46"/>
      <c r="FR29" s="46"/>
      <c r="FS29" s="46"/>
      <c r="FT29" s="46"/>
      <c r="FU29" s="46"/>
      <c r="FV29" s="46"/>
      <c r="FW29" s="46"/>
      <c r="FX29" s="46"/>
      <c r="FY29" s="46"/>
      <c r="FZ29" s="46"/>
      <c r="GA29" s="46"/>
      <c r="GB29" s="46"/>
      <c r="GC29" s="46"/>
      <c r="GD29" s="46"/>
      <c r="GE29" s="46"/>
      <c r="GF29" s="46"/>
      <c r="GG29" s="46"/>
      <c r="GH29" s="46"/>
      <c r="GI29" s="46"/>
      <c r="GJ29" s="46"/>
      <c r="GK29" s="46"/>
      <c r="GL29" s="46"/>
      <c r="GM29" s="46"/>
      <c r="GN29" s="46"/>
      <c r="GO29" s="46"/>
      <c r="GP29" s="46"/>
      <c r="GQ29" s="46"/>
      <c r="GR29" s="46"/>
      <c r="GS29" s="46"/>
      <c r="GT29" s="46"/>
      <c r="GU29" s="46"/>
      <c r="GV29" s="46"/>
      <c r="GW29" s="46"/>
      <c r="GX29" s="46"/>
      <c r="GY29" s="46"/>
      <c r="GZ29" s="46"/>
      <c r="HA29" s="46"/>
      <c r="HB29" s="46"/>
      <c r="HC29" s="46"/>
      <c r="HD29" s="46"/>
      <c r="HE29" s="46"/>
      <c r="HF29" s="46"/>
      <c r="HG29" s="46"/>
      <c r="HH29" s="46"/>
      <c r="HI29" s="46"/>
      <c r="HJ29" s="46"/>
      <c r="HK29" s="46"/>
      <c r="HL29" s="46"/>
      <c r="HM29" s="46"/>
      <c r="HN29" s="46"/>
      <c r="HO29" s="46"/>
      <c r="HP29" s="46"/>
      <c r="HQ29" s="46"/>
      <c r="HR29" s="46"/>
      <c r="HS29" s="46"/>
      <c r="HT29" s="46"/>
      <c r="HU29" s="46"/>
      <c r="HV29" s="46"/>
      <c r="HW29" s="46"/>
      <c r="HX29" s="46"/>
      <c r="HY29" s="46"/>
      <c r="HZ29" s="46"/>
      <c r="IA29" s="46"/>
      <c r="IB29" s="46"/>
      <c r="IC29" s="46"/>
      <c r="ID29" s="46"/>
      <c r="IE29" s="46"/>
      <c r="IF29" s="46"/>
      <c r="IG29" s="46"/>
      <c r="IH29" s="46"/>
      <c r="II29" s="46"/>
      <c r="IJ29" s="46"/>
      <c r="IK29" s="46"/>
      <c r="IL29" s="46"/>
      <c r="IM29" s="46"/>
      <c r="IN29" s="46"/>
      <c r="IO29" s="46"/>
      <c r="IP29" s="46"/>
      <c r="IQ29" s="46"/>
      <c r="IR29" s="46"/>
      <c r="IS29" s="46"/>
    </row>
    <row r="30" spans="1:253" ht="12.75" customHeight="1" x14ac:dyDescent="0.2">
      <c r="A30" s="70">
        <v>4.2</v>
      </c>
      <c r="B30" s="80" t="s">
        <v>30</v>
      </c>
      <c r="C30" s="81">
        <v>150</v>
      </c>
      <c r="D30" s="82" t="s">
        <v>31</v>
      </c>
      <c r="E30" s="287"/>
      <c r="F30" s="288"/>
      <c r="G30" s="62"/>
      <c r="H30" s="51"/>
      <c r="I30" s="51"/>
      <c r="J30" s="51"/>
      <c r="K30" s="51"/>
      <c r="L30" s="51"/>
      <c r="M30" s="51"/>
      <c r="N30" s="51"/>
      <c r="O30" s="51"/>
      <c r="P30" s="34"/>
      <c r="Q30" s="34"/>
      <c r="R30" s="46"/>
      <c r="S30" s="46"/>
      <c r="T30" s="46"/>
      <c r="U30" s="46"/>
      <c r="V30" s="46"/>
      <c r="W30" s="46"/>
      <c r="X30" s="46"/>
      <c r="Y30" s="46"/>
      <c r="Z30" s="46"/>
      <c r="AA30" s="46"/>
      <c r="AB30" s="46"/>
      <c r="AC30" s="46"/>
      <c r="AD30" s="46"/>
      <c r="AE30" s="46"/>
      <c r="AF30" s="46"/>
      <c r="AG30" s="46"/>
      <c r="AH30" s="46"/>
      <c r="AI30" s="46"/>
      <c r="AJ30" s="46"/>
      <c r="AK30" s="46"/>
      <c r="AL30" s="46"/>
      <c r="AM30" s="46"/>
      <c r="AN30" s="46"/>
      <c r="AO30" s="46"/>
      <c r="AP30" s="46"/>
      <c r="AQ30" s="46"/>
      <c r="AR30" s="46"/>
      <c r="AS30" s="46"/>
      <c r="AT30" s="46"/>
      <c r="AU30" s="46"/>
      <c r="AV30" s="46"/>
      <c r="AW30" s="46"/>
      <c r="AX30" s="46"/>
      <c r="AY30" s="46"/>
      <c r="AZ30" s="46"/>
      <c r="BA30" s="46"/>
      <c r="BB30" s="46"/>
      <c r="BC30" s="46"/>
      <c r="BD30" s="46"/>
      <c r="BE30" s="46"/>
      <c r="BF30" s="46"/>
      <c r="BG30" s="46"/>
      <c r="BH30" s="46"/>
      <c r="BI30" s="46"/>
      <c r="BJ30" s="46"/>
      <c r="BK30" s="46"/>
      <c r="BL30" s="46"/>
      <c r="BM30" s="46"/>
      <c r="BN30" s="46"/>
      <c r="BO30" s="46"/>
      <c r="BP30" s="46"/>
      <c r="BQ30" s="46"/>
      <c r="BR30" s="46"/>
      <c r="BS30" s="46"/>
      <c r="BT30" s="46"/>
      <c r="BU30" s="46"/>
      <c r="BV30" s="46"/>
      <c r="BW30" s="46"/>
      <c r="BX30" s="46"/>
      <c r="BY30" s="46"/>
      <c r="BZ30" s="46"/>
      <c r="CA30" s="46"/>
      <c r="CB30" s="46"/>
      <c r="CC30" s="46"/>
      <c r="CD30" s="46"/>
      <c r="CE30" s="46"/>
      <c r="CF30" s="46"/>
      <c r="CG30" s="46"/>
      <c r="CH30" s="46"/>
      <c r="CI30" s="46"/>
      <c r="CJ30" s="46"/>
      <c r="CK30" s="46"/>
      <c r="CL30" s="46"/>
      <c r="CM30" s="46"/>
      <c r="CN30" s="46"/>
      <c r="CO30" s="46"/>
      <c r="CP30" s="46"/>
      <c r="CQ30" s="46"/>
      <c r="CR30" s="46"/>
      <c r="CS30" s="46"/>
      <c r="CT30" s="46"/>
      <c r="CU30" s="46"/>
      <c r="CV30" s="46"/>
      <c r="CW30" s="46"/>
      <c r="CX30" s="46"/>
      <c r="CY30" s="46"/>
      <c r="CZ30" s="46"/>
      <c r="DA30" s="46"/>
      <c r="DB30" s="46"/>
      <c r="DC30" s="46"/>
      <c r="DD30" s="46"/>
      <c r="DE30" s="46"/>
      <c r="DF30" s="46"/>
      <c r="DG30" s="46"/>
      <c r="DH30" s="46"/>
      <c r="DI30" s="46"/>
      <c r="DJ30" s="46"/>
      <c r="DK30" s="46"/>
      <c r="DL30" s="46"/>
      <c r="DM30" s="46"/>
      <c r="DN30" s="46"/>
      <c r="DO30" s="46"/>
      <c r="DP30" s="46"/>
      <c r="DQ30" s="46"/>
      <c r="DR30" s="46"/>
      <c r="DS30" s="46"/>
      <c r="DT30" s="46"/>
      <c r="DU30" s="46"/>
      <c r="DV30" s="46"/>
      <c r="DW30" s="46"/>
      <c r="DX30" s="46"/>
      <c r="DY30" s="46"/>
      <c r="DZ30" s="46"/>
      <c r="EA30" s="46"/>
      <c r="EB30" s="46"/>
      <c r="EC30" s="46"/>
      <c r="ED30" s="46"/>
      <c r="EE30" s="46"/>
      <c r="EF30" s="46"/>
      <c r="EG30" s="46"/>
      <c r="EH30" s="46"/>
      <c r="EI30" s="46"/>
      <c r="EJ30" s="46"/>
      <c r="EK30" s="46"/>
      <c r="EL30" s="46"/>
      <c r="EM30" s="46"/>
      <c r="EN30" s="46"/>
      <c r="EO30" s="46"/>
      <c r="EP30" s="46"/>
      <c r="EQ30" s="46"/>
      <c r="ER30" s="46"/>
      <c r="ES30" s="46"/>
      <c r="ET30" s="46"/>
      <c r="EU30" s="46"/>
      <c r="EV30" s="46"/>
      <c r="EW30" s="46"/>
      <c r="EX30" s="46"/>
      <c r="EY30" s="46"/>
      <c r="EZ30" s="46"/>
      <c r="FA30" s="46"/>
      <c r="FB30" s="46"/>
      <c r="FC30" s="46"/>
      <c r="FD30" s="46"/>
      <c r="FE30" s="46"/>
      <c r="FF30" s="46"/>
      <c r="FG30" s="46"/>
      <c r="FH30" s="46"/>
      <c r="FI30" s="46"/>
      <c r="FJ30" s="46"/>
      <c r="FK30" s="46"/>
      <c r="FL30" s="46"/>
      <c r="FM30" s="46"/>
      <c r="FN30" s="46"/>
      <c r="FO30" s="46"/>
      <c r="FP30" s="46"/>
      <c r="FQ30" s="46"/>
      <c r="FR30" s="46"/>
      <c r="FS30" s="46"/>
      <c r="FT30" s="46"/>
      <c r="FU30" s="46"/>
      <c r="FV30" s="46"/>
      <c r="FW30" s="46"/>
      <c r="FX30" s="46"/>
      <c r="FY30" s="46"/>
      <c r="FZ30" s="46"/>
      <c r="GA30" s="46"/>
      <c r="GB30" s="46"/>
      <c r="GC30" s="46"/>
      <c r="GD30" s="46"/>
      <c r="GE30" s="46"/>
      <c r="GF30" s="46"/>
      <c r="GG30" s="46"/>
      <c r="GH30" s="46"/>
      <c r="GI30" s="46"/>
      <c r="GJ30" s="46"/>
      <c r="GK30" s="46"/>
      <c r="GL30" s="46"/>
      <c r="GM30" s="46"/>
      <c r="GN30" s="46"/>
      <c r="GO30" s="46"/>
      <c r="GP30" s="46"/>
      <c r="GQ30" s="46"/>
      <c r="GR30" s="46"/>
      <c r="GS30" s="46"/>
      <c r="GT30" s="46"/>
      <c r="GU30" s="46"/>
      <c r="GV30" s="46"/>
      <c r="GW30" s="46"/>
      <c r="GX30" s="46"/>
      <c r="GY30" s="46"/>
      <c r="GZ30" s="46"/>
      <c r="HA30" s="46"/>
      <c r="HB30" s="46"/>
      <c r="HC30" s="46"/>
      <c r="HD30" s="46"/>
      <c r="HE30" s="46"/>
      <c r="HF30" s="46"/>
      <c r="HG30" s="46"/>
      <c r="HH30" s="46"/>
      <c r="HI30" s="46"/>
      <c r="HJ30" s="46"/>
      <c r="HK30" s="46"/>
      <c r="HL30" s="46"/>
      <c r="HM30" s="46"/>
      <c r="HN30" s="46"/>
      <c r="HO30" s="46"/>
      <c r="HP30" s="46"/>
      <c r="HQ30" s="46"/>
      <c r="HR30" s="46"/>
      <c r="HS30" s="46"/>
      <c r="HT30" s="46"/>
      <c r="HU30" s="46"/>
      <c r="HV30" s="46"/>
      <c r="HW30" s="46"/>
      <c r="HX30" s="46"/>
      <c r="HY30" s="46"/>
      <c r="HZ30" s="46"/>
      <c r="IA30" s="46"/>
      <c r="IB30" s="46"/>
      <c r="IC30" s="46"/>
      <c r="ID30" s="46"/>
      <c r="IE30" s="46"/>
      <c r="IF30" s="46"/>
      <c r="IG30" s="46"/>
      <c r="IH30" s="46"/>
      <c r="II30" s="46"/>
      <c r="IJ30" s="46"/>
      <c r="IK30" s="46"/>
      <c r="IL30" s="46"/>
      <c r="IM30" s="46"/>
      <c r="IN30" s="46"/>
      <c r="IO30" s="46"/>
      <c r="IP30" s="46"/>
      <c r="IQ30" s="46"/>
      <c r="IR30" s="46"/>
      <c r="IS30" s="46"/>
    </row>
    <row r="31" spans="1:253" ht="14.25" customHeight="1" x14ac:dyDescent="0.2">
      <c r="A31" s="70">
        <v>4.3</v>
      </c>
      <c r="B31" s="83" t="s">
        <v>32</v>
      </c>
      <c r="C31" s="84">
        <v>150</v>
      </c>
      <c r="D31" s="85" t="s">
        <v>31</v>
      </c>
      <c r="E31" s="289"/>
      <c r="F31" s="279"/>
      <c r="G31" s="62"/>
      <c r="H31" s="51"/>
      <c r="I31" s="51"/>
      <c r="J31" s="51"/>
      <c r="K31" s="51"/>
      <c r="L31" s="51"/>
      <c r="M31" s="51"/>
      <c r="N31" s="51"/>
      <c r="O31" s="51"/>
      <c r="P31" s="34"/>
      <c r="Q31" s="34"/>
      <c r="R31" s="46"/>
      <c r="S31" s="46"/>
      <c r="T31" s="46"/>
      <c r="U31" s="46"/>
      <c r="V31" s="46"/>
      <c r="W31" s="46"/>
      <c r="X31" s="46"/>
      <c r="Y31" s="46"/>
      <c r="Z31" s="46"/>
      <c r="AA31" s="46"/>
      <c r="AB31" s="46"/>
      <c r="AC31" s="46"/>
      <c r="AD31" s="46"/>
      <c r="AE31" s="46"/>
      <c r="AF31" s="46"/>
      <c r="AG31" s="46"/>
      <c r="AH31" s="46"/>
      <c r="AI31" s="46"/>
      <c r="AJ31" s="46"/>
      <c r="AK31" s="46"/>
      <c r="AL31" s="46"/>
      <c r="AM31" s="46"/>
      <c r="AN31" s="46"/>
      <c r="AO31" s="46"/>
      <c r="AP31" s="46"/>
      <c r="AQ31" s="46"/>
      <c r="AR31" s="46"/>
      <c r="AS31" s="46"/>
      <c r="AT31" s="46"/>
      <c r="AU31" s="46"/>
      <c r="AV31" s="46"/>
      <c r="AW31" s="46"/>
      <c r="AX31" s="46"/>
      <c r="AY31" s="46"/>
      <c r="AZ31" s="46"/>
      <c r="BA31" s="46"/>
      <c r="BB31" s="46"/>
      <c r="BC31" s="46"/>
      <c r="BD31" s="46"/>
      <c r="BE31" s="46"/>
      <c r="BF31" s="46"/>
      <c r="BG31" s="46"/>
      <c r="BH31" s="46"/>
      <c r="BI31" s="46"/>
      <c r="BJ31" s="46"/>
      <c r="BK31" s="46"/>
      <c r="BL31" s="46"/>
      <c r="BM31" s="46"/>
      <c r="BN31" s="46"/>
      <c r="BO31" s="46"/>
      <c r="BP31" s="46"/>
      <c r="BQ31" s="46"/>
      <c r="BR31" s="46"/>
      <c r="BS31" s="46"/>
      <c r="BT31" s="46"/>
      <c r="BU31" s="46"/>
      <c r="BV31" s="46"/>
      <c r="BW31" s="46"/>
      <c r="BX31" s="46"/>
      <c r="BY31" s="46"/>
      <c r="BZ31" s="46"/>
      <c r="CA31" s="46"/>
      <c r="CB31" s="46"/>
      <c r="CC31" s="46"/>
      <c r="CD31" s="46"/>
      <c r="CE31" s="46"/>
      <c r="CF31" s="46"/>
      <c r="CG31" s="46"/>
      <c r="CH31" s="46"/>
      <c r="CI31" s="46"/>
      <c r="CJ31" s="46"/>
      <c r="CK31" s="46"/>
      <c r="CL31" s="46"/>
      <c r="CM31" s="46"/>
      <c r="CN31" s="46"/>
      <c r="CO31" s="46"/>
      <c r="CP31" s="46"/>
      <c r="CQ31" s="46"/>
      <c r="CR31" s="46"/>
      <c r="CS31" s="46"/>
      <c r="CT31" s="46"/>
      <c r="CU31" s="46"/>
      <c r="CV31" s="46"/>
      <c r="CW31" s="46"/>
      <c r="CX31" s="46"/>
      <c r="CY31" s="46"/>
      <c r="CZ31" s="46"/>
      <c r="DA31" s="46"/>
      <c r="DB31" s="46"/>
      <c r="DC31" s="46"/>
      <c r="DD31" s="46"/>
      <c r="DE31" s="46"/>
      <c r="DF31" s="46"/>
      <c r="DG31" s="46"/>
      <c r="DH31" s="46"/>
      <c r="DI31" s="46"/>
      <c r="DJ31" s="46"/>
      <c r="DK31" s="46"/>
      <c r="DL31" s="46"/>
      <c r="DM31" s="46"/>
      <c r="DN31" s="46"/>
      <c r="DO31" s="46"/>
      <c r="DP31" s="46"/>
      <c r="DQ31" s="46"/>
      <c r="DR31" s="46"/>
      <c r="DS31" s="46"/>
      <c r="DT31" s="46"/>
      <c r="DU31" s="46"/>
      <c r="DV31" s="46"/>
      <c r="DW31" s="46"/>
      <c r="DX31" s="46"/>
      <c r="DY31" s="46"/>
      <c r="DZ31" s="46"/>
      <c r="EA31" s="46"/>
      <c r="EB31" s="46"/>
      <c r="EC31" s="46"/>
      <c r="ED31" s="46"/>
      <c r="EE31" s="46"/>
      <c r="EF31" s="46"/>
      <c r="EG31" s="46"/>
      <c r="EH31" s="46"/>
      <c r="EI31" s="46"/>
      <c r="EJ31" s="46"/>
      <c r="EK31" s="46"/>
      <c r="EL31" s="46"/>
      <c r="EM31" s="46"/>
      <c r="EN31" s="46"/>
      <c r="EO31" s="46"/>
      <c r="EP31" s="46"/>
      <c r="EQ31" s="46"/>
      <c r="ER31" s="46"/>
      <c r="ES31" s="46"/>
      <c r="ET31" s="46"/>
      <c r="EU31" s="46"/>
      <c r="EV31" s="46"/>
      <c r="EW31" s="46"/>
      <c r="EX31" s="46"/>
      <c r="EY31" s="46"/>
      <c r="EZ31" s="46"/>
      <c r="FA31" s="46"/>
      <c r="FB31" s="46"/>
      <c r="FC31" s="46"/>
      <c r="FD31" s="46"/>
      <c r="FE31" s="46"/>
      <c r="FF31" s="46"/>
      <c r="FG31" s="46"/>
      <c r="FH31" s="46"/>
      <c r="FI31" s="46"/>
      <c r="FJ31" s="46"/>
      <c r="FK31" s="46"/>
      <c r="FL31" s="46"/>
      <c r="FM31" s="46"/>
      <c r="FN31" s="46"/>
      <c r="FO31" s="46"/>
      <c r="FP31" s="46"/>
      <c r="FQ31" s="46"/>
      <c r="FR31" s="46"/>
      <c r="FS31" s="46"/>
      <c r="FT31" s="46"/>
      <c r="FU31" s="46"/>
      <c r="FV31" s="46"/>
      <c r="FW31" s="46"/>
      <c r="FX31" s="46"/>
      <c r="FY31" s="46"/>
      <c r="FZ31" s="46"/>
      <c r="GA31" s="46"/>
      <c r="GB31" s="46"/>
      <c r="GC31" s="46"/>
      <c r="GD31" s="46"/>
      <c r="GE31" s="46"/>
      <c r="GF31" s="46"/>
      <c r="GG31" s="46"/>
      <c r="GH31" s="46"/>
      <c r="GI31" s="46"/>
      <c r="GJ31" s="46"/>
      <c r="GK31" s="46"/>
      <c r="GL31" s="46"/>
      <c r="GM31" s="46"/>
      <c r="GN31" s="46"/>
      <c r="GO31" s="46"/>
      <c r="GP31" s="46"/>
      <c r="GQ31" s="46"/>
      <c r="GR31" s="46"/>
      <c r="GS31" s="46"/>
      <c r="GT31" s="46"/>
      <c r="GU31" s="46"/>
      <c r="GV31" s="46"/>
      <c r="GW31" s="46"/>
      <c r="GX31" s="46"/>
      <c r="GY31" s="46"/>
      <c r="GZ31" s="46"/>
      <c r="HA31" s="46"/>
      <c r="HB31" s="46"/>
      <c r="HC31" s="46"/>
      <c r="HD31" s="46"/>
      <c r="HE31" s="46"/>
      <c r="HF31" s="46"/>
      <c r="HG31" s="46"/>
      <c r="HH31" s="46"/>
      <c r="HI31" s="46"/>
      <c r="HJ31" s="46"/>
      <c r="HK31" s="46"/>
      <c r="HL31" s="46"/>
      <c r="HM31" s="46"/>
      <c r="HN31" s="46"/>
      <c r="HO31" s="46"/>
      <c r="HP31" s="46"/>
      <c r="HQ31" s="46"/>
      <c r="HR31" s="46"/>
      <c r="HS31" s="46"/>
      <c r="HT31" s="46"/>
      <c r="HU31" s="46"/>
      <c r="HV31" s="46"/>
      <c r="HW31" s="46"/>
      <c r="HX31" s="46"/>
      <c r="HY31" s="46"/>
      <c r="HZ31" s="46"/>
      <c r="IA31" s="46"/>
      <c r="IB31" s="46"/>
      <c r="IC31" s="46"/>
      <c r="ID31" s="46"/>
      <c r="IE31" s="46"/>
      <c r="IF31" s="46"/>
      <c r="IG31" s="46"/>
      <c r="IH31" s="46"/>
      <c r="II31" s="46"/>
      <c r="IJ31" s="46"/>
      <c r="IK31" s="46"/>
      <c r="IL31" s="46"/>
      <c r="IM31" s="46"/>
      <c r="IN31" s="46"/>
      <c r="IO31" s="46"/>
      <c r="IP31" s="46"/>
      <c r="IQ31" s="46"/>
      <c r="IR31" s="46"/>
      <c r="IS31" s="46"/>
    </row>
    <row r="32" spans="1:253" ht="6" customHeight="1" x14ac:dyDescent="0.2">
      <c r="A32" s="70"/>
      <c r="B32" s="83"/>
      <c r="C32" s="84"/>
      <c r="D32" s="85"/>
      <c r="E32" s="289"/>
      <c r="F32" s="279"/>
      <c r="G32" s="62"/>
      <c r="H32" s="51"/>
      <c r="I32" s="51"/>
      <c r="J32" s="51"/>
      <c r="K32" s="51"/>
      <c r="L32" s="51"/>
      <c r="M32" s="51"/>
      <c r="N32" s="51"/>
      <c r="O32" s="51"/>
      <c r="P32" s="34"/>
      <c r="Q32" s="34"/>
      <c r="R32" s="46"/>
      <c r="S32" s="46"/>
      <c r="T32" s="46"/>
      <c r="U32" s="46"/>
      <c r="V32" s="46"/>
      <c r="W32" s="46"/>
      <c r="X32" s="46"/>
      <c r="Y32" s="46"/>
      <c r="Z32" s="46"/>
      <c r="AA32" s="46"/>
      <c r="AB32" s="46"/>
      <c r="AC32" s="46"/>
      <c r="AD32" s="46"/>
      <c r="AE32" s="46"/>
      <c r="AF32" s="46"/>
      <c r="AG32" s="46"/>
      <c r="AH32" s="46"/>
      <c r="AI32" s="46"/>
      <c r="AJ32" s="46"/>
      <c r="AK32" s="46"/>
      <c r="AL32" s="46"/>
      <c r="AM32" s="46"/>
      <c r="AN32" s="46"/>
      <c r="AO32" s="46"/>
      <c r="AP32" s="46"/>
      <c r="AQ32" s="46"/>
      <c r="AR32" s="46"/>
      <c r="AS32" s="46"/>
      <c r="AT32" s="46"/>
      <c r="AU32" s="46"/>
      <c r="AV32" s="46"/>
      <c r="AW32" s="46"/>
      <c r="AX32" s="46"/>
      <c r="AY32" s="46"/>
      <c r="AZ32" s="46"/>
      <c r="BA32" s="46"/>
      <c r="BB32" s="46"/>
      <c r="BC32" s="46"/>
      <c r="BD32" s="46"/>
      <c r="BE32" s="46"/>
      <c r="BF32" s="46"/>
      <c r="BG32" s="46"/>
      <c r="BH32" s="46"/>
      <c r="BI32" s="46"/>
      <c r="BJ32" s="46"/>
      <c r="BK32" s="46"/>
      <c r="BL32" s="46"/>
      <c r="BM32" s="46"/>
      <c r="BN32" s="46"/>
      <c r="BO32" s="46"/>
      <c r="BP32" s="46"/>
      <c r="BQ32" s="46"/>
      <c r="BR32" s="46"/>
      <c r="BS32" s="46"/>
      <c r="BT32" s="46"/>
      <c r="BU32" s="46"/>
      <c r="BV32" s="46"/>
      <c r="BW32" s="46"/>
      <c r="BX32" s="46"/>
      <c r="BY32" s="46"/>
      <c r="BZ32" s="46"/>
      <c r="CA32" s="46"/>
      <c r="CB32" s="46"/>
      <c r="CC32" s="46"/>
      <c r="CD32" s="46"/>
      <c r="CE32" s="46"/>
      <c r="CF32" s="46"/>
      <c r="CG32" s="46"/>
      <c r="CH32" s="46"/>
      <c r="CI32" s="46"/>
      <c r="CJ32" s="46"/>
      <c r="CK32" s="46"/>
      <c r="CL32" s="46"/>
      <c r="CM32" s="46"/>
      <c r="CN32" s="46"/>
      <c r="CO32" s="46"/>
      <c r="CP32" s="46"/>
      <c r="CQ32" s="46"/>
      <c r="CR32" s="46"/>
      <c r="CS32" s="46"/>
      <c r="CT32" s="46"/>
      <c r="CU32" s="46"/>
      <c r="CV32" s="46"/>
      <c r="CW32" s="46"/>
      <c r="CX32" s="46"/>
      <c r="CY32" s="46"/>
      <c r="CZ32" s="46"/>
      <c r="DA32" s="46"/>
      <c r="DB32" s="46"/>
      <c r="DC32" s="46"/>
      <c r="DD32" s="46"/>
      <c r="DE32" s="46"/>
      <c r="DF32" s="46"/>
      <c r="DG32" s="46"/>
      <c r="DH32" s="46"/>
      <c r="DI32" s="46"/>
      <c r="DJ32" s="46"/>
      <c r="DK32" s="46"/>
      <c r="DL32" s="46"/>
      <c r="DM32" s="46"/>
      <c r="DN32" s="46"/>
      <c r="DO32" s="46"/>
      <c r="DP32" s="46"/>
      <c r="DQ32" s="46"/>
      <c r="DR32" s="46"/>
      <c r="DS32" s="46"/>
      <c r="DT32" s="46"/>
      <c r="DU32" s="46"/>
      <c r="DV32" s="46"/>
      <c r="DW32" s="46"/>
      <c r="DX32" s="46"/>
      <c r="DY32" s="46"/>
      <c r="DZ32" s="46"/>
      <c r="EA32" s="46"/>
      <c r="EB32" s="46"/>
      <c r="EC32" s="46"/>
      <c r="ED32" s="46"/>
      <c r="EE32" s="46"/>
      <c r="EF32" s="46"/>
      <c r="EG32" s="46"/>
      <c r="EH32" s="46"/>
      <c r="EI32" s="46"/>
      <c r="EJ32" s="46"/>
      <c r="EK32" s="46"/>
      <c r="EL32" s="46"/>
      <c r="EM32" s="46"/>
      <c r="EN32" s="46"/>
      <c r="EO32" s="46"/>
      <c r="EP32" s="46"/>
      <c r="EQ32" s="46"/>
      <c r="ER32" s="46"/>
      <c r="ES32" s="46"/>
      <c r="ET32" s="46"/>
      <c r="EU32" s="46"/>
      <c r="EV32" s="46"/>
      <c r="EW32" s="46"/>
      <c r="EX32" s="46"/>
      <c r="EY32" s="46"/>
      <c r="EZ32" s="46"/>
      <c r="FA32" s="46"/>
      <c r="FB32" s="46"/>
      <c r="FC32" s="46"/>
      <c r="FD32" s="46"/>
      <c r="FE32" s="46"/>
      <c r="FF32" s="46"/>
      <c r="FG32" s="46"/>
      <c r="FH32" s="46"/>
      <c r="FI32" s="46"/>
      <c r="FJ32" s="46"/>
      <c r="FK32" s="46"/>
      <c r="FL32" s="46"/>
      <c r="FM32" s="46"/>
      <c r="FN32" s="46"/>
      <c r="FO32" s="46"/>
      <c r="FP32" s="46"/>
      <c r="FQ32" s="46"/>
      <c r="FR32" s="46"/>
      <c r="FS32" s="46"/>
      <c r="FT32" s="46"/>
      <c r="FU32" s="46"/>
      <c r="FV32" s="46"/>
      <c r="FW32" s="46"/>
      <c r="FX32" s="46"/>
      <c r="FY32" s="46"/>
      <c r="FZ32" s="46"/>
      <c r="GA32" s="46"/>
      <c r="GB32" s="46"/>
      <c r="GC32" s="46"/>
      <c r="GD32" s="46"/>
      <c r="GE32" s="46"/>
      <c r="GF32" s="46"/>
      <c r="GG32" s="46"/>
      <c r="GH32" s="46"/>
      <c r="GI32" s="46"/>
      <c r="GJ32" s="46"/>
      <c r="GK32" s="46"/>
      <c r="GL32" s="46"/>
      <c r="GM32" s="46"/>
      <c r="GN32" s="46"/>
      <c r="GO32" s="46"/>
      <c r="GP32" s="46"/>
      <c r="GQ32" s="46"/>
      <c r="GR32" s="46"/>
      <c r="GS32" s="46"/>
      <c r="GT32" s="46"/>
      <c r="GU32" s="46"/>
      <c r="GV32" s="46"/>
      <c r="GW32" s="46"/>
      <c r="GX32" s="46"/>
      <c r="GY32" s="46"/>
      <c r="GZ32" s="46"/>
      <c r="HA32" s="46"/>
      <c r="HB32" s="46"/>
      <c r="HC32" s="46"/>
      <c r="HD32" s="46"/>
      <c r="HE32" s="46"/>
      <c r="HF32" s="46"/>
      <c r="HG32" s="46"/>
      <c r="HH32" s="46"/>
      <c r="HI32" s="46"/>
      <c r="HJ32" s="46"/>
      <c r="HK32" s="46"/>
      <c r="HL32" s="46"/>
      <c r="HM32" s="46"/>
      <c r="HN32" s="46"/>
      <c r="HO32" s="46"/>
      <c r="HP32" s="46"/>
      <c r="HQ32" s="46"/>
      <c r="HR32" s="46"/>
      <c r="HS32" s="46"/>
      <c r="HT32" s="46"/>
      <c r="HU32" s="46"/>
      <c r="HV32" s="46"/>
      <c r="HW32" s="46"/>
      <c r="HX32" s="46"/>
      <c r="HY32" s="46"/>
      <c r="HZ32" s="46"/>
      <c r="IA32" s="46"/>
      <c r="IB32" s="46"/>
      <c r="IC32" s="46"/>
      <c r="ID32" s="46"/>
      <c r="IE32" s="46"/>
      <c r="IF32" s="46"/>
      <c r="IG32" s="46"/>
      <c r="IH32" s="46"/>
      <c r="II32" s="46"/>
      <c r="IJ32" s="46"/>
      <c r="IK32" s="46"/>
      <c r="IL32" s="46"/>
      <c r="IM32" s="46"/>
      <c r="IN32" s="46"/>
      <c r="IO32" s="46"/>
      <c r="IP32" s="46"/>
      <c r="IQ32" s="46"/>
      <c r="IR32" s="46"/>
      <c r="IS32" s="46"/>
    </row>
    <row r="33" spans="1:253" ht="14.25" customHeight="1" x14ac:dyDescent="0.2">
      <c r="A33" s="64">
        <v>5</v>
      </c>
      <c r="B33" s="83" t="s">
        <v>33</v>
      </c>
      <c r="C33" s="84">
        <v>1</v>
      </c>
      <c r="D33" s="85" t="s">
        <v>16</v>
      </c>
      <c r="E33" s="289"/>
      <c r="F33" s="279"/>
      <c r="G33" s="62"/>
      <c r="H33" s="51"/>
      <c r="I33" s="51"/>
      <c r="J33" s="51"/>
      <c r="K33" s="51"/>
      <c r="L33" s="51"/>
      <c r="M33" s="51"/>
      <c r="N33" s="51"/>
      <c r="O33" s="51"/>
      <c r="P33" s="34"/>
      <c r="Q33" s="34"/>
      <c r="R33" s="46"/>
      <c r="S33" s="46"/>
      <c r="T33" s="46"/>
      <c r="U33" s="46"/>
      <c r="V33" s="46"/>
      <c r="W33" s="46"/>
      <c r="X33" s="46"/>
      <c r="Y33" s="46"/>
      <c r="Z33" s="46"/>
      <c r="AA33" s="46"/>
      <c r="AB33" s="46"/>
      <c r="AC33" s="46"/>
      <c r="AD33" s="46"/>
      <c r="AE33" s="46"/>
      <c r="AF33" s="46"/>
      <c r="AG33" s="46"/>
      <c r="AH33" s="46"/>
      <c r="AI33" s="46"/>
      <c r="AJ33" s="46"/>
      <c r="AK33" s="46"/>
      <c r="AL33" s="46"/>
      <c r="AM33" s="46"/>
      <c r="AN33" s="46"/>
      <c r="AO33" s="46"/>
      <c r="AP33" s="46"/>
      <c r="AQ33" s="46"/>
      <c r="AR33" s="46"/>
      <c r="AS33" s="46"/>
      <c r="AT33" s="46"/>
      <c r="AU33" s="46"/>
      <c r="AV33" s="46"/>
      <c r="AW33" s="46"/>
      <c r="AX33" s="46"/>
      <c r="AY33" s="46"/>
      <c r="AZ33" s="46"/>
      <c r="BA33" s="46"/>
      <c r="BB33" s="46"/>
      <c r="BC33" s="46"/>
      <c r="BD33" s="46"/>
      <c r="BE33" s="46"/>
      <c r="BF33" s="46"/>
      <c r="BG33" s="46"/>
      <c r="BH33" s="46"/>
      <c r="BI33" s="46"/>
      <c r="BJ33" s="46"/>
      <c r="BK33" s="46"/>
      <c r="BL33" s="46"/>
      <c r="BM33" s="46"/>
      <c r="BN33" s="46"/>
      <c r="BO33" s="46"/>
      <c r="BP33" s="46"/>
      <c r="BQ33" s="46"/>
      <c r="BR33" s="46"/>
      <c r="BS33" s="46"/>
      <c r="BT33" s="46"/>
      <c r="BU33" s="46"/>
      <c r="BV33" s="46"/>
      <c r="BW33" s="46"/>
      <c r="BX33" s="46"/>
      <c r="BY33" s="46"/>
      <c r="BZ33" s="46"/>
      <c r="CA33" s="46"/>
      <c r="CB33" s="46"/>
      <c r="CC33" s="46"/>
      <c r="CD33" s="46"/>
      <c r="CE33" s="46"/>
      <c r="CF33" s="46"/>
      <c r="CG33" s="46"/>
      <c r="CH33" s="46"/>
      <c r="CI33" s="46"/>
      <c r="CJ33" s="46"/>
      <c r="CK33" s="46"/>
      <c r="CL33" s="46"/>
      <c r="CM33" s="46"/>
      <c r="CN33" s="46"/>
      <c r="CO33" s="46"/>
      <c r="CP33" s="46"/>
      <c r="CQ33" s="46"/>
      <c r="CR33" s="46"/>
      <c r="CS33" s="46"/>
      <c r="CT33" s="46"/>
      <c r="CU33" s="46"/>
      <c r="CV33" s="46"/>
      <c r="CW33" s="46"/>
      <c r="CX33" s="46"/>
      <c r="CY33" s="46"/>
      <c r="CZ33" s="46"/>
      <c r="DA33" s="46"/>
      <c r="DB33" s="46"/>
      <c r="DC33" s="46"/>
      <c r="DD33" s="46"/>
      <c r="DE33" s="46"/>
      <c r="DF33" s="46"/>
      <c r="DG33" s="46"/>
      <c r="DH33" s="46"/>
      <c r="DI33" s="46"/>
      <c r="DJ33" s="46"/>
      <c r="DK33" s="46"/>
      <c r="DL33" s="46"/>
      <c r="DM33" s="46"/>
      <c r="DN33" s="46"/>
      <c r="DO33" s="46"/>
      <c r="DP33" s="46"/>
      <c r="DQ33" s="46"/>
      <c r="DR33" s="46"/>
      <c r="DS33" s="46"/>
      <c r="DT33" s="46"/>
      <c r="DU33" s="46"/>
      <c r="DV33" s="46"/>
      <c r="DW33" s="46"/>
      <c r="DX33" s="46"/>
      <c r="DY33" s="46"/>
      <c r="DZ33" s="46"/>
      <c r="EA33" s="46"/>
      <c r="EB33" s="46"/>
      <c r="EC33" s="46"/>
      <c r="ED33" s="46"/>
      <c r="EE33" s="46"/>
      <c r="EF33" s="46"/>
      <c r="EG33" s="46"/>
      <c r="EH33" s="46"/>
      <c r="EI33" s="46"/>
      <c r="EJ33" s="46"/>
      <c r="EK33" s="46"/>
      <c r="EL33" s="46"/>
      <c r="EM33" s="46"/>
      <c r="EN33" s="46"/>
      <c r="EO33" s="46"/>
      <c r="EP33" s="46"/>
      <c r="EQ33" s="46"/>
      <c r="ER33" s="46"/>
      <c r="ES33" s="46"/>
      <c r="ET33" s="46"/>
      <c r="EU33" s="46"/>
      <c r="EV33" s="46"/>
      <c r="EW33" s="46"/>
      <c r="EX33" s="46"/>
      <c r="EY33" s="46"/>
      <c r="EZ33" s="46"/>
      <c r="FA33" s="46"/>
      <c r="FB33" s="46"/>
      <c r="FC33" s="46"/>
      <c r="FD33" s="46"/>
      <c r="FE33" s="46"/>
      <c r="FF33" s="46"/>
      <c r="FG33" s="46"/>
      <c r="FH33" s="46"/>
      <c r="FI33" s="46"/>
      <c r="FJ33" s="46"/>
      <c r="FK33" s="46"/>
      <c r="FL33" s="46"/>
      <c r="FM33" s="46"/>
      <c r="FN33" s="46"/>
      <c r="FO33" s="46"/>
      <c r="FP33" s="46"/>
      <c r="FQ33" s="46"/>
      <c r="FR33" s="46"/>
      <c r="FS33" s="46"/>
      <c r="FT33" s="46"/>
      <c r="FU33" s="46"/>
      <c r="FV33" s="46"/>
      <c r="FW33" s="46"/>
      <c r="FX33" s="46"/>
      <c r="FY33" s="46"/>
      <c r="FZ33" s="46"/>
      <c r="GA33" s="46"/>
      <c r="GB33" s="46"/>
      <c r="GC33" s="46"/>
      <c r="GD33" s="46"/>
      <c r="GE33" s="46"/>
      <c r="GF33" s="46"/>
      <c r="GG33" s="46"/>
      <c r="GH33" s="46"/>
      <c r="GI33" s="46"/>
      <c r="GJ33" s="46"/>
      <c r="GK33" s="46"/>
      <c r="GL33" s="46"/>
      <c r="GM33" s="46"/>
      <c r="GN33" s="46"/>
      <c r="GO33" s="46"/>
      <c r="GP33" s="46"/>
      <c r="GQ33" s="46"/>
      <c r="GR33" s="46"/>
      <c r="GS33" s="46"/>
      <c r="GT33" s="46"/>
      <c r="GU33" s="46"/>
      <c r="GV33" s="46"/>
      <c r="GW33" s="46"/>
      <c r="GX33" s="46"/>
      <c r="GY33" s="46"/>
      <c r="GZ33" s="46"/>
      <c r="HA33" s="46"/>
      <c r="HB33" s="46"/>
      <c r="HC33" s="46"/>
      <c r="HD33" s="46"/>
      <c r="HE33" s="46"/>
      <c r="HF33" s="46"/>
      <c r="HG33" s="46"/>
      <c r="HH33" s="46"/>
      <c r="HI33" s="46"/>
      <c r="HJ33" s="46"/>
      <c r="HK33" s="46"/>
      <c r="HL33" s="46"/>
      <c r="HM33" s="46"/>
      <c r="HN33" s="46"/>
      <c r="HO33" s="46"/>
      <c r="HP33" s="46"/>
      <c r="HQ33" s="46"/>
      <c r="HR33" s="46"/>
      <c r="HS33" s="46"/>
      <c r="HT33" s="46"/>
      <c r="HU33" s="46"/>
      <c r="HV33" s="46"/>
      <c r="HW33" s="46"/>
      <c r="HX33" s="46"/>
      <c r="HY33" s="46"/>
      <c r="HZ33" s="46"/>
      <c r="IA33" s="46"/>
      <c r="IB33" s="46"/>
      <c r="IC33" s="46"/>
      <c r="ID33" s="46"/>
      <c r="IE33" s="46"/>
      <c r="IF33" s="46"/>
      <c r="IG33" s="46"/>
      <c r="IH33" s="46"/>
      <c r="II33" s="46"/>
      <c r="IJ33" s="46"/>
      <c r="IK33" s="46"/>
      <c r="IL33" s="46"/>
      <c r="IM33" s="46"/>
      <c r="IN33" s="46"/>
      <c r="IO33" s="46"/>
      <c r="IP33" s="46"/>
      <c r="IQ33" s="46"/>
      <c r="IR33" s="46"/>
      <c r="IS33" s="46"/>
    </row>
    <row r="34" spans="1:253" ht="9.75" customHeight="1" x14ac:dyDescent="0.2">
      <c r="A34" s="70"/>
      <c r="B34" s="65"/>
      <c r="C34" s="1"/>
      <c r="D34" s="21"/>
      <c r="E34" s="280"/>
      <c r="F34" s="279"/>
      <c r="G34" s="62"/>
      <c r="H34" s="51"/>
      <c r="I34" s="51"/>
      <c r="J34" s="51"/>
      <c r="K34" s="51"/>
      <c r="L34" s="51"/>
      <c r="M34" s="51"/>
      <c r="N34" s="51"/>
      <c r="O34" s="51"/>
      <c r="P34" s="34"/>
      <c r="Q34" s="34"/>
      <c r="R34" s="46"/>
      <c r="S34" s="46"/>
      <c r="T34" s="46"/>
      <c r="U34" s="46"/>
      <c r="V34" s="46"/>
      <c r="W34" s="46"/>
      <c r="X34" s="46"/>
      <c r="Y34" s="46"/>
      <c r="Z34" s="46"/>
      <c r="AA34" s="46"/>
      <c r="AB34" s="46"/>
      <c r="AC34" s="46"/>
      <c r="AD34" s="46"/>
      <c r="AE34" s="46"/>
      <c r="AF34" s="46"/>
      <c r="AG34" s="46"/>
      <c r="AH34" s="46"/>
      <c r="AI34" s="46"/>
      <c r="AJ34" s="46"/>
      <c r="AK34" s="46"/>
      <c r="AL34" s="46"/>
      <c r="AM34" s="46"/>
      <c r="AN34" s="46"/>
      <c r="AO34" s="46"/>
      <c r="AP34" s="46"/>
      <c r="AQ34" s="46"/>
      <c r="AR34" s="46"/>
      <c r="AS34" s="46"/>
      <c r="AT34" s="46"/>
      <c r="AU34" s="46"/>
      <c r="AV34" s="46"/>
      <c r="AW34" s="46"/>
      <c r="AX34" s="46"/>
      <c r="AY34" s="46"/>
      <c r="AZ34" s="46"/>
      <c r="BA34" s="46"/>
      <c r="BB34" s="46"/>
      <c r="BC34" s="46"/>
      <c r="BD34" s="46"/>
      <c r="BE34" s="46"/>
      <c r="BF34" s="46"/>
      <c r="BG34" s="46"/>
      <c r="BH34" s="46"/>
      <c r="BI34" s="46"/>
      <c r="BJ34" s="46"/>
      <c r="BK34" s="46"/>
      <c r="BL34" s="46"/>
      <c r="BM34" s="46"/>
      <c r="BN34" s="46"/>
      <c r="BO34" s="46"/>
      <c r="BP34" s="46"/>
      <c r="BQ34" s="46"/>
      <c r="BR34" s="46"/>
      <c r="BS34" s="46"/>
      <c r="BT34" s="46"/>
      <c r="BU34" s="46"/>
      <c r="BV34" s="46"/>
      <c r="BW34" s="46"/>
      <c r="BX34" s="46"/>
      <c r="BY34" s="46"/>
      <c r="BZ34" s="46"/>
      <c r="CA34" s="46"/>
      <c r="CB34" s="46"/>
      <c r="CC34" s="46"/>
      <c r="CD34" s="46"/>
      <c r="CE34" s="46"/>
      <c r="CF34" s="46"/>
      <c r="CG34" s="46"/>
      <c r="CH34" s="46"/>
      <c r="CI34" s="46"/>
      <c r="CJ34" s="46"/>
      <c r="CK34" s="46"/>
      <c r="CL34" s="46"/>
      <c r="CM34" s="46"/>
      <c r="CN34" s="46"/>
      <c r="CO34" s="46"/>
      <c r="CP34" s="46"/>
      <c r="CQ34" s="46"/>
      <c r="CR34" s="46"/>
      <c r="CS34" s="46"/>
      <c r="CT34" s="46"/>
      <c r="CU34" s="46"/>
      <c r="CV34" s="46"/>
      <c r="CW34" s="46"/>
      <c r="CX34" s="46"/>
      <c r="CY34" s="46"/>
      <c r="CZ34" s="46"/>
      <c r="DA34" s="46"/>
      <c r="DB34" s="46"/>
      <c r="DC34" s="46"/>
      <c r="DD34" s="46"/>
      <c r="DE34" s="46"/>
      <c r="DF34" s="46"/>
      <c r="DG34" s="46"/>
      <c r="DH34" s="46"/>
      <c r="DI34" s="46"/>
      <c r="DJ34" s="46"/>
      <c r="DK34" s="46"/>
      <c r="DL34" s="46"/>
      <c r="DM34" s="46"/>
      <c r="DN34" s="46"/>
      <c r="DO34" s="46"/>
      <c r="DP34" s="46"/>
      <c r="DQ34" s="46"/>
      <c r="DR34" s="46"/>
      <c r="DS34" s="46"/>
      <c r="DT34" s="46"/>
      <c r="DU34" s="46"/>
      <c r="DV34" s="46"/>
      <c r="DW34" s="46"/>
      <c r="DX34" s="46"/>
      <c r="DY34" s="46"/>
      <c r="DZ34" s="46"/>
      <c r="EA34" s="46"/>
      <c r="EB34" s="46"/>
      <c r="EC34" s="46"/>
      <c r="ED34" s="46"/>
      <c r="EE34" s="46"/>
      <c r="EF34" s="46"/>
      <c r="EG34" s="46"/>
      <c r="EH34" s="46"/>
      <c r="EI34" s="46"/>
      <c r="EJ34" s="46"/>
      <c r="EK34" s="46"/>
      <c r="EL34" s="46"/>
      <c r="EM34" s="46"/>
      <c r="EN34" s="46"/>
      <c r="EO34" s="46"/>
      <c r="EP34" s="46"/>
      <c r="EQ34" s="46"/>
      <c r="ER34" s="46"/>
      <c r="ES34" s="46"/>
      <c r="ET34" s="46"/>
      <c r="EU34" s="46"/>
      <c r="EV34" s="46"/>
      <c r="EW34" s="46"/>
      <c r="EX34" s="46"/>
      <c r="EY34" s="46"/>
      <c r="EZ34" s="46"/>
      <c r="FA34" s="46"/>
      <c r="FB34" s="46"/>
      <c r="FC34" s="46"/>
      <c r="FD34" s="46"/>
      <c r="FE34" s="46"/>
      <c r="FF34" s="46"/>
      <c r="FG34" s="46"/>
      <c r="FH34" s="46"/>
      <c r="FI34" s="46"/>
      <c r="FJ34" s="46"/>
      <c r="FK34" s="46"/>
      <c r="FL34" s="46"/>
      <c r="FM34" s="46"/>
      <c r="FN34" s="46"/>
      <c r="FO34" s="46"/>
      <c r="FP34" s="46"/>
      <c r="FQ34" s="46"/>
      <c r="FR34" s="46"/>
      <c r="FS34" s="46"/>
      <c r="FT34" s="46"/>
      <c r="FU34" s="46"/>
      <c r="FV34" s="46"/>
      <c r="FW34" s="46"/>
      <c r="FX34" s="46"/>
      <c r="FY34" s="46"/>
      <c r="FZ34" s="46"/>
      <c r="GA34" s="46"/>
      <c r="GB34" s="46"/>
      <c r="GC34" s="46"/>
      <c r="GD34" s="46"/>
      <c r="GE34" s="46"/>
      <c r="GF34" s="46"/>
      <c r="GG34" s="46"/>
      <c r="GH34" s="46"/>
      <c r="GI34" s="46"/>
      <c r="GJ34" s="46"/>
      <c r="GK34" s="46"/>
      <c r="GL34" s="46"/>
      <c r="GM34" s="46"/>
      <c r="GN34" s="46"/>
      <c r="GO34" s="46"/>
      <c r="GP34" s="46"/>
      <c r="GQ34" s="46"/>
      <c r="GR34" s="46"/>
      <c r="GS34" s="46"/>
      <c r="GT34" s="46"/>
      <c r="GU34" s="46"/>
      <c r="GV34" s="46"/>
      <c r="GW34" s="46"/>
      <c r="GX34" s="46"/>
      <c r="GY34" s="46"/>
      <c r="GZ34" s="46"/>
      <c r="HA34" s="46"/>
      <c r="HB34" s="46"/>
      <c r="HC34" s="46"/>
      <c r="HD34" s="46"/>
      <c r="HE34" s="46"/>
      <c r="HF34" s="46"/>
      <c r="HG34" s="46"/>
      <c r="HH34" s="46"/>
      <c r="HI34" s="46"/>
      <c r="HJ34" s="46"/>
      <c r="HK34" s="46"/>
      <c r="HL34" s="46"/>
      <c r="HM34" s="46"/>
      <c r="HN34" s="46"/>
      <c r="HO34" s="46"/>
      <c r="HP34" s="46"/>
      <c r="HQ34" s="46"/>
      <c r="HR34" s="46"/>
      <c r="HS34" s="46"/>
      <c r="HT34" s="46"/>
      <c r="HU34" s="46"/>
      <c r="HV34" s="46"/>
      <c r="HW34" s="46"/>
      <c r="HX34" s="46"/>
      <c r="HY34" s="46"/>
      <c r="HZ34" s="46"/>
      <c r="IA34" s="46"/>
      <c r="IB34" s="46"/>
      <c r="IC34" s="46"/>
      <c r="ID34" s="46"/>
      <c r="IE34" s="46"/>
      <c r="IF34" s="46"/>
      <c r="IG34" s="46"/>
      <c r="IH34" s="46"/>
      <c r="II34" s="46"/>
      <c r="IJ34" s="46"/>
      <c r="IK34" s="46"/>
      <c r="IL34" s="46"/>
      <c r="IM34" s="46"/>
      <c r="IN34" s="46"/>
      <c r="IO34" s="46"/>
      <c r="IP34" s="46"/>
      <c r="IQ34" s="46"/>
      <c r="IR34" s="46"/>
      <c r="IS34" s="46"/>
    </row>
    <row r="35" spans="1:253" ht="13.5" customHeight="1" x14ac:dyDescent="0.2">
      <c r="A35" s="52" t="s">
        <v>34</v>
      </c>
      <c r="B35" s="23" t="s">
        <v>35</v>
      </c>
      <c r="C35" s="53"/>
      <c r="D35" s="21"/>
      <c r="E35" s="280"/>
      <c r="F35" s="279"/>
      <c r="G35" s="62"/>
      <c r="H35" s="51"/>
      <c r="I35" s="51"/>
      <c r="J35" s="51"/>
      <c r="K35" s="51"/>
      <c r="L35" s="51"/>
      <c r="M35" s="51"/>
      <c r="N35" s="51"/>
      <c r="O35" s="51"/>
      <c r="P35" s="34"/>
      <c r="Q35" s="34"/>
      <c r="R35" s="46"/>
      <c r="S35" s="46"/>
      <c r="T35" s="46"/>
      <c r="U35" s="46"/>
      <c r="V35" s="46"/>
      <c r="W35" s="46"/>
      <c r="X35" s="46"/>
      <c r="Y35" s="46"/>
      <c r="Z35" s="46"/>
      <c r="AA35" s="46"/>
      <c r="AB35" s="46"/>
      <c r="AC35" s="46"/>
      <c r="AD35" s="46"/>
      <c r="AE35" s="46"/>
      <c r="AF35" s="46"/>
      <c r="AG35" s="46"/>
      <c r="AH35" s="46"/>
      <c r="AI35" s="46"/>
      <c r="AJ35" s="46"/>
      <c r="AK35" s="46"/>
      <c r="AL35" s="46"/>
      <c r="AM35" s="46"/>
      <c r="AN35" s="46"/>
      <c r="AO35" s="46"/>
      <c r="AP35" s="46"/>
      <c r="AQ35" s="46"/>
      <c r="AR35" s="46"/>
      <c r="AS35" s="46"/>
      <c r="AT35" s="46"/>
      <c r="AU35" s="46"/>
      <c r="AV35" s="46"/>
      <c r="AW35" s="46"/>
      <c r="AX35" s="46"/>
      <c r="AY35" s="46"/>
      <c r="AZ35" s="46"/>
      <c r="BA35" s="46"/>
      <c r="BB35" s="46"/>
      <c r="BC35" s="46"/>
      <c r="BD35" s="46"/>
      <c r="BE35" s="46"/>
      <c r="BF35" s="46"/>
      <c r="BG35" s="46"/>
      <c r="BH35" s="46"/>
      <c r="BI35" s="46"/>
      <c r="BJ35" s="46"/>
      <c r="BK35" s="46"/>
      <c r="BL35" s="46"/>
      <c r="BM35" s="46"/>
      <c r="BN35" s="46"/>
      <c r="BO35" s="46"/>
      <c r="BP35" s="46"/>
      <c r="BQ35" s="46"/>
      <c r="BR35" s="46"/>
      <c r="BS35" s="46"/>
      <c r="BT35" s="46"/>
      <c r="BU35" s="46"/>
      <c r="BV35" s="46"/>
      <c r="BW35" s="46"/>
      <c r="BX35" s="46"/>
      <c r="BY35" s="46"/>
      <c r="BZ35" s="46"/>
      <c r="CA35" s="46"/>
      <c r="CB35" s="46"/>
      <c r="CC35" s="46"/>
      <c r="CD35" s="46"/>
      <c r="CE35" s="46"/>
      <c r="CF35" s="46"/>
      <c r="CG35" s="46"/>
      <c r="CH35" s="46"/>
      <c r="CI35" s="46"/>
      <c r="CJ35" s="46"/>
      <c r="CK35" s="46"/>
      <c r="CL35" s="46"/>
      <c r="CM35" s="46"/>
      <c r="CN35" s="46"/>
      <c r="CO35" s="46"/>
      <c r="CP35" s="46"/>
      <c r="CQ35" s="46"/>
      <c r="CR35" s="46"/>
      <c r="CS35" s="46"/>
      <c r="CT35" s="46"/>
      <c r="CU35" s="46"/>
      <c r="CV35" s="46"/>
      <c r="CW35" s="46"/>
      <c r="CX35" s="46"/>
      <c r="CY35" s="46"/>
      <c r="CZ35" s="46"/>
      <c r="DA35" s="46"/>
      <c r="DB35" s="46"/>
      <c r="DC35" s="46"/>
      <c r="DD35" s="46"/>
      <c r="DE35" s="46"/>
      <c r="DF35" s="46"/>
      <c r="DG35" s="46"/>
      <c r="DH35" s="46"/>
      <c r="DI35" s="46"/>
      <c r="DJ35" s="46"/>
      <c r="DK35" s="46"/>
      <c r="DL35" s="46"/>
      <c r="DM35" s="46"/>
      <c r="DN35" s="46"/>
      <c r="DO35" s="46"/>
      <c r="DP35" s="46"/>
      <c r="DQ35" s="46"/>
      <c r="DR35" s="46"/>
      <c r="DS35" s="46"/>
      <c r="DT35" s="46"/>
      <c r="DU35" s="46"/>
      <c r="DV35" s="46"/>
      <c r="DW35" s="46"/>
      <c r="DX35" s="46"/>
      <c r="DY35" s="46"/>
      <c r="DZ35" s="46"/>
      <c r="EA35" s="46"/>
      <c r="EB35" s="46"/>
      <c r="EC35" s="46"/>
      <c r="ED35" s="46"/>
      <c r="EE35" s="46"/>
      <c r="EF35" s="46"/>
      <c r="EG35" s="46"/>
      <c r="EH35" s="46"/>
      <c r="EI35" s="46"/>
      <c r="EJ35" s="46"/>
      <c r="EK35" s="46"/>
      <c r="EL35" s="46"/>
      <c r="EM35" s="46"/>
      <c r="EN35" s="46"/>
      <c r="EO35" s="46"/>
      <c r="EP35" s="46"/>
      <c r="EQ35" s="46"/>
      <c r="ER35" s="46"/>
      <c r="ES35" s="46"/>
      <c r="ET35" s="46"/>
      <c r="EU35" s="46"/>
      <c r="EV35" s="46"/>
      <c r="EW35" s="46"/>
      <c r="EX35" s="46"/>
      <c r="EY35" s="46"/>
      <c r="EZ35" s="46"/>
      <c r="FA35" s="46"/>
      <c r="FB35" s="46"/>
      <c r="FC35" s="46"/>
      <c r="FD35" s="46"/>
      <c r="FE35" s="46"/>
      <c r="FF35" s="46"/>
      <c r="FG35" s="46"/>
      <c r="FH35" s="46"/>
      <c r="FI35" s="46"/>
      <c r="FJ35" s="46"/>
      <c r="FK35" s="46"/>
      <c r="FL35" s="46"/>
      <c r="FM35" s="46"/>
      <c r="FN35" s="46"/>
      <c r="FO35" s="46"/>
      <c r="FP35" s="46"/>
      <c r="FQ35" s="46"/>
      <c r="FR35" s="46"/>
      <c r="FS35" s="46"/>
      <c r="FT35" s="46"/>
      <c r="FU35" s="46"/>
      <c r="FV35" s="46"/>
      <c r="FW35" s="46"/>
      <c r="FX35" s="46"/>
      <c r="FY35" s="46"/>
      <c r="FZ35" s="46"/>
      <c r="GA35" s="46"/>
      <c r="GB35" s="46"/>
      <c r="GC35" s="46"/>
      <c r="GD35" s="46"/>
      <c r="GE35" s="46"/>
      <c r="GF35" s="46"/>
      <c r="GG35" s="46"/>
      <c r="GH35" s="46"/>
      <c r="GI35" s="46"/>
      <c r="GJ35" s="46"/>
      <c r="GK35" s="46"/>
      <c r="GL35" s="46"/>
      <c r="GM35" s="46"/>
      <c r="GN35" s="46"/>
      <c r="GO35" s="46"/>
      <c r="GP35" s="46"/>
      <c r="GQ35" s="46"/>
      <c r="GR35" s="46"/>
      <c r="GS35" s="46"/>
      <c r="GT35" s="46"/>
      <c r="GU35" s="46"/>
      <c r="GV35" s="46"/>
      <c r="GW35" s="46"/>
      <c r="GX35" s="46"/>
      <c r="GY35" s="46"/>
      <c r="GZ35" s="46"/>
      <c r="HA35" s="46"/>
      <c r="HB35" s="46"/>
      <c r="HC35" s="46"/>
      <c r="HD35" s="46"/>
      <c r="HE35" s="46"/>
      <c r="HF35" s="46"/>
      <c r="HG35" s="46"/>
      <c r="HH35" s="46"/>
      <c r="HI35" s="46"/>
      <c r="HJ35" s="46"/>
      <c r="HK35" s="46"/>
      <c r="HL35" s="46"/>
      <c r="HM35" s="46"/>
      <c r="HN35" s="46"/>
      <c r="HO35" s="46"/>
      <c r="HP35" s="46"/>
      <c r="HQ35" s="46"/>
      <c r="HR35" s="46"/>
      <c r="HS35" s="46"/>
      <c r="HT35" s="46"/>
      <c r="HU35" s="46"/>
      <c r="HV35" s="46"/>
      <c r="HW35" s="46"/>
      <c r="HX35" s="46"/>
      <c r="HY35" s="46"/>
      <c r="HZ35" s="46"/>
      <c r="IA35" s="46"/>
      <c r="IB35" s="46"/>
      <c r="IC35" s="46"/>
      <c r="ID35" s="46"/>
      <c r="IE35" s="46"/>
      <c r="IF35" s="46"/>
      <c r="IG35" s="46"/>
      <c r="IH35" s="46"/>
      <c r="II35" s="46"/>
      <c r="IJ35" s="46"/>
      <c r="IK35" s="46"/>
      <c r="IL35" s="46"/>
      <c r="IM35" s="46"/>
      <c r="IN35" s="46"/>
      <c r="IO35" s="46"/>
      <c r="IP35" s="46"/>
      <c r="IQ35" s="46"/>
      <c r="IR35" s="46"/>
      <c r="IS35" s="46"/>
    </row>
    <row r="36" spans="1:253" ht="9" customHeight="1" x14ac:dyDescent="0.2">
      <c r="A36" s="70"/>
      <c r="B36" s="20"/>
      <c r="C36" s="86"/>
      <c r="D36" s="87"/>
      <c r="E36" s="290"/>
      <c r="F36" s="291"/>
      <c r="G36" s="62"/>
      <c r="H36" s="51"/>
      <c r="I36" s="51"/>
      <c r="J36" s="51"/>
      <c r="K36" s="51"/>
      <c r="L36" s="51"/>
      <c r="M36" s="51"/>
      <c r="N36" s="51"/>
      <c r="O36" s="51"/>
      <c r="P36" s="34"/>
      <c r="Q36" s="34"/>
      <c r="R36" s="46"/>
      <c r="S36" s="46"/>
      <c r="T36" s="46"/>
      <c r="U36" s="46"/>
      <c r="V36" s="46"/>
      <c r="W36" s="46"/>
      <c r="X36" s="46"/>
      <c r="Y36" s="46"/>
      <c r="Z36" s="46"/>
      <c r="AA36" s="46"/>
      <c r="AB36" s="46"/>
      <c r="AC36" s="46"/>
      <c r="AD36" s="46"/>
      <c r="AE36" s="46"/>
      <c r="AF36" s="46"/>
      <c r="AG36" s="46"/>
      <c r="AH36" s="46"/>
      <c r="AI36" s="46"/>
      <c r="AJ36" s="46"/>
      <c r="AK36" s="46"/>
      <c r="AL36" s="46"/>
      <c r="AM36" s="46"/>
      <c r="AN36" s="46"/>
      <c r="AO36" s="46"/>
      <c r="AP36" s="46"/>
      <c r="AQ36" s="46"/>
      <c r="AR36" s="46"/>
      <c r="AS36" s="46"/>
      <c r="AT36" s="46"/>
      <c r="AU36" s="46"/>
      <c r="AV36" s="46"/>
      <c r="AW36" s="46"/>
      <c r="AX36" s="46"/>
      <c r="AY36" s="46"/>
      <c r="AZ36" s="46"/>
      <c r="BA36" s="46"/>
      <c r="BB36" s="46"/>
      <c r="BC36" s="46"/>
      <c r="BD36" s="46"/>
      <c r="BE36" s="46"/>
      <c r="BF36" s="46"/>
      <c r="BG36" s="46"/>
      <c r="BH36" s="46"/>
      <c r="BI36" s="46"/>
      <c r="BJ36" s="46"/>
      <c r="BK36" s="46"/>
      <c r="BL36" s="46"/>
      <c r="BM36" s="46"/>
      <c r="BN36" s="46"/>
      <c r="BO36" s="46"/>
      <c r="BP36" s="46"/>
      <c r="BQ36" s="46"/>
      <c r="BR36" s="46"/>
      <c r="BS36" s="46"/>
      <c r="BT36" s="46"/>
      <c r="BU36" s="46"/>
      <c r="BV36" s="46"/>
      <c r="BW36" s="46"/>
      <c r="BX36" s="46"/>
      <c r="BY36" s="46"/>
      <c r="BZ36" s="46"/>
      <c r="CA36" s="46"/>
      <c r="CB36" s="46"/>
      <c r="CC36" s="46"/>
      <c r="CD36" s="46"/>
      <c r="CE36" s="46"/>
      <c r="CF36" s="46"/>
      <c r="CG36" s="46"/>
      <c r="CH36" s="46"/>
      <c r="CI36" s="46"/>
      <c r="CJ36" s="46"/>
      <c r="CK36" s="46"/>
      <c r="CL36" s="46"/>
      <c r="CM36" s="46"/>
      <c r="CN36" s="46"/>
      <c r="CO36" s="46"/>
      <c r="CP36" s="46"/>
      <c r="CQ36" s="46"/>
      <c r="CR36" s="46"/>
      <c r="CS36" s="46"/>
      <c r="CT36" s="46"/>
      <c r="CU36" s="46"/>
      <c r="CV36" s="46"/>
      <c r="CW36" s="46"/>
      <c r="CX36" s="46"/>
      <c r="CY36" s="46"/>
      <c r="CZ36" s="46"/>
      <c r="DA36" s="46"/>
      <c r="DB36" s="46"/>
      <c r="DC36" s="46"/>
      <c r="DD36" s="46"/>
      <c r="DE36" s="46"/>
      <c r="DF36" s="46"/>
      <c r="DG36" s="46"/>
      <c r="DH36" s="46"/>
      <c r="DI36" s="46"/>
      <c r="DJ36" s="46"/>
      <c r="DK36" s="46"/>
      <c r="DL36" s="46"/>
      <c r="DM36" s="46"/>
      <c r="DN36" s="46"/>
      <c r="DO36" s="46"/>
      <c r="DP36" s="46"/>
      <c r="DQ36" s="46"/>
      <c r="DR36" s="46"/>
      <c r="DS36" s="46"/>
      <c r="DT36" s="46"/>
      <c r="DU36" s="46"/>
      <c r="DV36" s="46"/>
      <c r="DW36" s="46"/>
      <c r="DX36" s="46"/>
      <c r="DY36" s="46"/>
      <c r="DZ36" s="46"/>
      <c r="EA36" s="46"/>
      <c r="EB36" s="46"/>
      <c r="EC36" s="46"/>
      <c r="ED36" s="46"/>
      <c r="EE36" s="46"/>
      <c r="EF36" s="46"/>
      <c r="EG36" s="46"/>
      <c r="EH36" s="46"/>
      <c r="EI36" s="46"/>
      <c r="EJ36" s="46"/>
      <c r="EK36" s="46"/>
      <c r="EL36" s="46"/>
      <c r="EM36" s="46"/>
      <c r="EN36" s="46"/>
      <c r="EO36" s="46"/>
      <c r="EP36" s="46"/>
      <c r="EQ36" s="46"/>
      <c r="ER36" s="46"/>
      <c r="ES36" s="46"/>
      <c r="ET36" s="46"/>
      <c r="EU36" s="46"/>
      <c r="EV36" s="46"/>
      <c r="EW36" s="46"/>
      <c r="EX36" s="46"/>
      <c r="EY36" s="46"/>
      <c r="EZ36" s="46"/>
      <c r="FA36" s="46"/>
      <c r="FB36" s="46"/>
      <c r="FC36" s="46"/>
      <c r="FD36" s="46"/>
      <c r="FE36" s="46"/>
      <c r="FF36" s="46"/>
      <c r="FG36" s="46"/>
      <c r="FH36" s="46"/>
      <c r="FI36" s="46"/>
      <c r="FJ36" s="46"/>
      <c r="FK36" s="46"/>
      <c r="FL36" s="46"/>
      <c r="FM36" s="46"/>
      <c r="FN36" s="46"/>
      <c r="FO36" s="46"/>
      <c r="FP36" s="46"/>
      <c r="FQ36" s="46"/>
      <c r="FR36" s="46"/>
      <c r="FS36" s="46"/>
      <c r="FT36" s="46"/>
      <c r="FU36" s="46"/>
      <c r="FV36" s="46"/>
      <c r="FW36" s="46"/>
      <c r="FX36" s="46"/>
      <c r="FY36" s="46"/>
      <c r="FZ36" s="46"/>
      <c r="GA36" s="46"/>
      <c r="GB36" s="46"/>
      <c r="GC36" s="46"/>
      <c r="GD36" s="46"/>
      <c r="GE36" s="46"/>
      <c r="GF36" s="46"/>
      <c r="GG36" s="46"/>
      <c r="GH36" s="46"/>
      <c r="GI36" s="46"/>
      <c r="GJ36" s="46"/>
      <c r="GK36" s="46"/>
      <c r="GL36" s="46"/>
      <c r="GM36" s="46"/>
      <c r="GN36" s="46"/>
      <c r="GO36" s="46"/>
      <c r="GP36" s="46"/>
      <c r="GQ36" s="46"/>
      <c r="GR36" s="46"/>
      <c r="GS36" s="46"/>
      <c r="GT36" s="46"/>
      <c r="GU36" s="46"/>
      <c r="GV36" s="46"/>
      <c r="GW36" s="46"/>
      <c r="GX36" s="46"/>
      <c r="GY36" s="46"/>
      <c r="GZ36" s="46"/>
      <c r="HA36" s="46"/>
      <c r="HB36" s="46"/>
      <c r="HC36" s="46"/>
      <c r="HD36" s="46"/>
      <c r="HE36" s="46"/>
      <c r="HF36" s="46"/>
      <c r="HG36" s="46"/>
      <c r="HH36" s="46"/>
      <c r="HI36" s="46"/>
      <c r="HJ36" s="46"/>
      <c r="HK36" s="46"/>
      <c r="HL36" s="46"/>
      <c r="HM36" s="46"/>
      <c r="HN36" s="46"/>
      <c r="HO36" s="46"/>
      <c r="HP36" s="46"/>
      <c r="HQ36" s="46"/>
      <c r="HR36" s="46"/>
      <c r="HS36" s="46"/>
      <c r="HT36" s="46"/>
      <c r="HU36" s="46"/>
      <c r="HV36" s="46"/>
      <c r="HW36" s="46"/>
      <c r="HX36" s="46"/>
      <c r="HY36" s="46"/>
      <c r="HZ36" s="46"/>
      <c r="IA36" s="46"/>
      <c r="IB36" s="46"/>
      <c r="IC36" s="46"/>
      <c r="ID36" s="46"/>
      <c r="IE36" s="46"/>
      <c r="IF36" s="46"/>
      <c r="IG36" s="46"/>
      <c r="IH36" s="46"/>
      <c r="II36" s="46"/>
      <c r="IJ36" s="46"/>
      <c r="IK36" s="46"/>
      <c r="IL36" s="46"/>
      <c r="IM36" s="46"/>
      <c r="IN36" s="46"/>
      <c r="IO36" s="46"/>
      <c r="IP36" s="46"/>
      <c r="IQ36" s="46"/>
      <c r="IR36" s="46"/>
      <c r="IS36" s="46"/>
    </row>
    <row r="37" spans="1:253" ht="12.75" customHeight="1" x14ac:dyDescent="0.2">
      <c r="A37" s="72">
        <v>1</v>
      </c>
      <c r="B37" s="72" t="s">
        <v>36</v>
      </c>
      <c r="C37" s="73">
        <v>5583</v>
      </c>
      <c r="D37" s="74" t="s">
        <v>29</v>
      </c>
      <c r="E37" s="282"/>
      <c r="F37" s="291"/>
      <c r="G37" s="62"/>
      <c r="H37" s="51"/>
      <c r="I37" s="51"/>
      <c r="J37" s="51"/>
      <c r="K37" s="51"/>
      <c r="L37" s="51"/>
      <c r="M37" s="51"/>
      <c r="N37" s="51"/>
      <c r="O37" s="51"/>
      <c r="P37" s="34"/>
      <c r="Q37" s="34"/>
      <c r="R37" s="46"/>
      <c r="S37" s="46"/>
      <c r="T37" s="46"/>
      <c r="U37" s="46"/>
      <c r="V37" s="46"/>
      <c r="W37" s="46"/>
      <c r="X37" s="46"/>
      <c r="Y37" s="46"/>
      <c r="Z37" s="46"/>
      <c r="AA37" s="46"/>
      <c r="AB37" s="46"/>
      <c r="AC37" s="46"/>
      <c r="AD37" s="46"/>
      <c r="AE37" s="46"/>
      <c r="AF37" s="46"/>
      <c r="AG37" s="46"/>
      <c r="AH37" s="46"/>
      <c r="AI37" s="46"/>
      <c r="AJ37" s="46"/>
      <c r="AK37" s="46"/>
      <c r="AL37" s="46"/>
      <c r="AM37" s="46"/>
      <c r="AN37" s="46"/>
      <c r="AO37" s="46"/>
      <c r="AP37" s="46"/>
      <c r="AQ37" s="46"/>
      <c r="AR37" s="46"/>
      <c r="AS37" s="46"/>
      <c r="AT37" s="46"/>
      <c r="AU37" s="46"/>
      <c r="AV37" s="46"/>
      <c r="AW37" s="46"/>
      <c r="AX37" s="46"/>
      <c r="AY37" s="46"/>
      <c r="AZ37" s="46"/>
      <c r="BA37" s="46"/>
      <c r="BB37" s="46"/>
      <c r="BC37" s="46"/>
      <c r="BD37" s="46"/>
      <c r="BE37" s="46"/>
      <c r="BF37" s="46"/>
      <c r="BG37" s="46"/>
      <c r="BH37" s="46"/>
      <c r="BI37" s="46"/>
      <c r="BJ37" s="46"/>
      <c r="BK37" s="46"/>
      <c r="BL37" s="46"/>
      <c r="BM37" s="46"/>
      <c r="BN37" s="46"/>
      <c r="BO37" s="46"/>
      <c r="BP37" s="46"/>
      <c r="BQ37" s="46"/>
      <c r="BR37" s="46"/>
      <c r="BS37" s="46"/>
      <c r="BT37" s="46"/>
      <c r="BU37" s="46"/>
      <c r="BV37" s="46"/>
      <c r="BW37" s="46"/>
      <c r="BX37" s="46"/>
      <c r="BY37" s="46"/>
      <c r="BZ37" s="46"/>
      <c r="CA37" s="46"/>
      <c r="CB37" s="46"/>
      <c r="CC37" s="46"/>
      <c r="CD37" s="46"/>
      <c r="CE37" s="46"/>
      <c r="CF37" s="46"/>
      <c r="CG37" s="46"/>
      <c r="CH37" s="46"/>
      <c r="CI37" s="46"/>
      <c r="CJ37" s="46"/>
      <c r="CK37" s="46"/>
      <c r="CL37" s="46"/>
      <c r="CM37" s="46"/>
      <c r="CN37" s="46"/>
      <c r="CO37" s="46"/>
      <c r="CP37" s="46"/>
      <c r="CQ37" s="46"/>
      <c r="CR37" s="46"/>
      <c r="CS37" s="46"/>
      <c r="CT37" s="46"/>
      <c r="CU37" s="46"/>
      <c r="CV37" s="46"/>
      <c r="CW37" s="46"/>
      <c r="CX37" s="46"/>
      <c r="CY37" s="46"/>
      <c r="CZ37" s="46"/>
      <c r="DA37" s="46"/>
      <c r="DB37" s="46"/>
      <c r="DC37" s="46"/>
      <c r="DD37" s="46"/>
      <c r="DE37" s="46"/>
      <c r="DF37" s="46"/>
      <c r="DG37" s="46"/>
      <c r="DH37" s="46"/>
      <c r="DI37" s="46"/>
      <c r="DJ37" s="46"/>
      <c r="DK37" s="46"/>
      <c r="DL37" s="46"/>
      <c r="DM37" s="46"/>
      <c r="DN37" s="46"/>
      <c r="DO37" s="46"/>
      <c r="DP37" s="46"/>
      <c r="DQ37" s="46"/>
      <c r="DR37" s="46"/>
      <c r="DS37" s="46"/>
      <c r="DT37" s="46"/>
      <c r="DU37" s="46"/>
      <c r="DV37" s="46"/>
      <c r="DW37" s="46"/>
      <c r="DX37" s="46"/>
      <c r="DY37" s="46"/>
      <c r="DZ37" s="46"/>
      <c r="EA37" s="46"/>
      <c r="EB37" s="46"/>
      <c r="EC37" s="46"/>
      <c r="ED37" s="46"/>
      <c r="EE37" s="46"/>
      <c r="EF37" s="46"/>
      <c r="EG37" s="46"/>
      <c r="EH37" s="46"/>
      <c r="EI37" s="46"/>
      <c r="EJ37" s="46"/>
      <c r="EK37" s="46"/>
      <c r="EL37" s="46"/>
      <c r="EM37" s="46"/>
      <c r="EN37" s="46"/>
      <c r="EO37" s="46"/>
      <c r="EP37" s="46"/>
      <c r="EQ37" s="46"/>
      <c r="ER37" s="46"/>
      <c r="ES37" s="46"/>
      <c r="ET37" s="46"/>
      <c r="EU37" s="46"/>
      <c r="EV37" s="46"/>
      <c r="EW37" s="46"/>
      <c r="EX37" s="46"/>
      <c r="EY37" s="46"/>
      <c r="EZ37" s="46"/>
      <c r="FA37" s="46"/>
      <c r="FB37" s="46"/>
      <c r="FC37" s="46"/>
      <c r="FD37" s="46"/>
      <c r="FE37" s="46"/>
      <c r="FF37" s="46"/>
      <c r="FG37" s="46"/>
      <c r="FH37" s="46"/>
      <c r="FI37" s="46"/>
      <c r="FJ37" s="46"/>
      <c r="FK37" s="46"/>
      <c r="FL37" s="46"/>
      <c r="FM37" s="46"/>
      <c r="FN37" s="46"/>
      <c r="FO37" s="46"/>
      <c r="FP37" s="46"/>
      <c r="FQ37" s="46"/>
      <c r="FR37" s="46"/>
      <c r="FS37" s="46"/>
      <c r="FT37" s="46"/>
      <c r="FU37" s="46"/>
      <c r="FV37" s="46"/>
      <c r="FW37" s="46"/>
      <c r="FX37" s="46"/>
      <c r="FY37" s="46"/>
      <c r="FZ37" s="46"/>
      <c r="GA37" s="46"/>
      <c r="GB37" s="46"/>
      <c r="GC37" s="46"/>
      <c r="GD37" s="46"/>
      <c r="GE37" s="46"/>
      <c r="GF37" s="46"/>
      <c r="GG37" s="46"/>
      <c r="GH37" s="46"/>
      <c r="GI37" s="46"/>
      <c r="GJ37" s="46"/>
      <c r="GK37" s="46"/>
      <c r="GL37" s="46"/>
      <c r="GM37" s="46"/>
      <c r="GN37" s="46"/>
      <c r="GO37" s="46"/>
      <c r="GP37" s="46"/>
      <c r="GQ37" s="46"/>
      <c r="GR37" s="46"/>
      <c r="GS37" s="46"/>
      <c r="GT37" s="46"/>
      <c r="GU37" s="46"/>
      <c r="GV37" s="46"/>
      <c r="GW37" s="46"/>
      <c r="GX37" s="46"/>
      <c r="GY37" s="46"/>
      <c r="GZ37" s="46"/>
      <c r="HA37" s="46"/>
      <c r="HB37" s="46"/>
      <c r="HC37" s="46"/>
      <c r="HD37" s="46"/>
      <c r="HE37" s="46"/>
      <c r="HF37" s="46"/>
      <c r="HG37" s="46"/>
      <c r="HH37" s="46"/>
      <c r="HI37" s="46"/>
      <c r="HJ37" s="46"/>
      <c r="HK37" s="46"/>
      <c r="HL37" s="46"/>
      <c r="HM37" s="46"/>
      <c r="HN37" s="46"/>
      <c r="HO37" s="46"/>
      <c r="HP37" s="46"/>
      <c r="HQ37" s="46"/>
      <c r="HR37" s="46"/>
      <c r="HS37" s="46"/>
      <c r="HT37" s="46"/>
      <c r="HU37" s="46"/>
      <c r="HV37" s="46"/>
      <c r="HW37" s="46"/>
      <c r="HX37" s="46"/>
      <c r="HY37" s="46"/>
      <c r="HZ37" s="46"/>
      <c r="IA37" s="46"/>
      <c r="IB37" s="46"/>
      <c r="IC37" s="46"/>
      <c r="ID37" s="46"/>
      <c r="IE37" s="46"/>
      <c r="IF37" s="46"/>
      <c r="IG37" s="46"/>
      <c r="IH37" s="46"/>
      <c r="II37" s="46"/>
      <c r="IJ37" s="46"/>
      <c r="IK37" s="46"/>
      <c r="IL37" s="46"/>
      <c r="IM37" s="46"/>
      <c r="IN37" s="46"/>
      <c r="IO37" s="46"/>
      <c r="IP37" s="46"/>
      <c r="IQ37" s="46"/>
      <c r="IR37" s="46"/>
      <c r="IS37" s="46"/>
    </row>
    <row r="38" spans="1:253" ht="8.25" customHeight="1" x14ac:dyDescent="0.2">
      <c r="A38" s="72"/>
      <c r="B38" s="72"/>
      <c r="C38" s="73"/>
      <c r="D38" s="74"/>
      <c r="E38" s="282"/>
      <c r="F38" s="291"/>
      <c r="G38" s="62"/>
      <c r="H38" s="51"/>
      <c r="I38" s="51"/>
      <c r="J38" s="51"/>
      <c r="K38" s="51"/>
      <c r="L38" s="51"/>
      <c r="M38" s="51"/>
      <c r="N38" s="51"/>
      <c r="O38" s="51"/>
      <c r="P38" s="34"/>
      <c r="Q38" s="34"/>
      <c r="R38" s="46"/>
      <c r="S38" s="46"/>
      <c r="T38" s="46"/>
      <c r="U38" s="46"/>
      <c r="V38" s="46"/>
      <c r="W38" s="46"/>
      <c r="X38" s="46"/>
      <c r="Y38" s="46"/>
      <c r="Z38" s="46"/>
      <c r="AA38" s="46"/>
      <c r="AB38" s="46"/>
      <c r="AC38" s="46"/>
      <c r="AD38" s="46"/>
      <c r="AE38" s="46"/>
      <c r="AF38" s="46"/>
      <c r="AG38" s="46"/>
      <c r="AH38" s="46"/>
      <c r="AI38" s="46"/>
      <c r="AJ38" s="46"/>
      <c r="AK38" s="46"/>
      <c r="AL38" s="46"/>
      <c r="AM38" s="46"/>
      <c r="AN38" s="46"/>
      <c r="AO38" s="46"/>
      <c r="AP38" s="46"/>
      <c r="AQ38" s="46"/>
      <c r="AR38" s="46"/>
      <c r="AS38" s="46"/>
      <c r="AT38" s="46"/>
      <c r="AU38" s="46"/>
      <c r="AV38" s="46"/>
      <c r="AW38" s="46"/>
      <c r="AX38" s="46"/>
      <c r="AY38" s="46"/>
      <c r="AZ38" s="46"/>
      <c r="BA38" s="46"/>
      <c r="BB38" s="46"/>
      <c r="BC38" s="46"/>
      <c r="BD38" s="46"/>
      <c r="BE38" s="46"/>
      <c r="BF38" s="46"/>
      <c r="BG38" s="46"/>
      <c r="BH38" s="46"/>
      <c r="BI38" s="46"/>
      <c r="BJ38" s="46"/>
      <c r="BK38" s="46"/>
      <c r="BL38" s="46"/>
      <c r="BM38" s="46"/>
      <c r="BN38" s="46"/>
      <c r="BO38" s="46"/>
      <c r="BP38" s="46"/>
      <c r="BQ38" s="46"/>
      <c r="BR38" s="46"/>
      <c r="BS38" s="46"/>
      <c r="BT38" s="46"/>
      <c r="BU38" s="46"/>
      <c r="BV38" s="46"/>
      <c r="BW38" s="46"/>
      <c r="BX38" s="46"/>
      <c r="BY38" s="46"/>
      <c r="BZ38" s="46"/>
      <c r="CA38" s="46"/>
      <c r="CB38" s="46"/>
      <c r="CC38" s="46"/>
      <c r="CD38" s="46"/>
      <c r="CE38" s="46"/>
      <c r="CF38" s="46"/>
      <c r="CG38" s="46"/>
      <c r="CH38" s="46"/>
      <c r="CI38" s="46"/>
      <c r="CJ38" s="46"/>
      <c r="CK38" s="46"/>
      <c r="CL38" s="46"/>
      <c r="CM38" s="46"/>
      <c r="CN38" s="46"/>
      <c r="CO38" s="46"/>
      <c r="CP38" s="46"/>
      <c r="CQ38" s="46"/>
      <c r="CR38" s="46"/>
      <c r="CS38" s="46"/>
      <c r="CT38" s="46"/>
      <c r="CU38" s="46"/>
      <c r="CV38" s="46"/>
      <c r="CW38" s="46"/>
      <c r="CX38" s="46"/>
      <c r="CY38" s="46"/>
      <c r="CZ38" s="46"/>
      <c r="DA38" s="46"/>
      <c r="DB38" s="46"/>
      <c r="DC38" s="46"/>
      <c r="DD38" s="46"/>
      <c r="DE38" s="46"/>
      <c r="DF38" s="46"/>
      <c r="DG38" s="46"/>
      <c r="DH38" s="46"/>
      <c r="DI38" s="46"/>
      <c r="DJ38" s="46"/>
      <c r="DK38" s="46"/>
      <c r="DL38" s="46"/>
      <c r="DM38" s="46"/>
      <c r="DN38" s="46"/>
      <c r="DO38" s="46"/>
      <c r="DP38" s="46"/>
      <c r="DQ38" s="46"/>
      <c r="DR38" s="46"/>
      <c r="DS38" s="46"/>
      <c r="DT38" s="46"/>
      <c r="DU38" s="46"/>
      <c r="DV38" s="46"/>
      <c r="DW38" s="46"/>
      <c r="DX38" s="46"/>
      <c r="DY38" s="46"/>
      <c r="DZ38" s="46"/>
      <c r="EA38" s="46"/>
      <c r="EB38" s="46"/>
      <c r="EC38" s="46"/>
      <c r="ED38" s="46"/>
      <c r="EE38" s="46"/>
      <c r="EF38" s="46"/>
      <c r="EG38" s="46"/>
      <c r="EH38" s="46"/>
      <c r="EI38" s="46"/>
      <c r="EJ38" s="46"/>
      <c r="EK38" s="46"/>
      <c r="EL38" s="46"/>
      <c r="EM38" s="46"/>
      <c r="EN38" s="46"/>
      <c r="EO38" s="46"/>
      <c r="EP38" s="46"/>
      <c r="EQ38" s="46"/>
      <c r="ER38" s="46"/>
      <c r="ES38" s="46"/>
      <c r="ET38" s="46"/>
      <c r="EU38" s="46"/>
      <c r="EV38" s="46"/>
      <c r="EW38" s="46"/>
      <c r="EX38" s="46"/>
      <c r="EY38" s="46"/>
      <c r="EZ38" s="46"/>
      <c r="FA38" s="46"/>
      <c r="FB38" s="46"/>
      <c r="FC38" s="46"/>
      <c r="FD38" s="46"/>
      <c r="FE38" s="46"/>
      <c r="FF38" s="46"/>
      <c r="FG38" s="46"/>
      <c r="FH38" s="46"/>
      <c r="FI38" s="46"/>
      <c r="FJ38" s="46"/>
      <c r="FK38" s="46"/>
      <c r="FL38" s="46"/>
      <c r="FM38" s="46"/>
      <c r="FN38" s="46"/>
      <c r="FO38" s="46"/>
      <c r="FP38" s="46"/>
      <c r="FQ38" s="46"/>
      <c r="FR38" s="46"/>
      <c r="FS38" s="46"/>
      <c r="FT38" s="46"/>
      <c r="FU38" s="46"/>
      <c r="FV38" s="46"/>
      <c r="FW38" s="46"/>
      <c r="FX38" s="46"/>
      <c r="FY38" s="46"/>
      <c r="FZ38" s="46"/>
      <c r="GA38" s="46"/>
      <c r="GB38" s="46"/>
      <c r="GC38" s="46"/>
      <c r="GD38" s="46"/>
      <c r="GE38" s="46"/>
      <c r="GF38" s="46"/>
      <c r="GG38" s="46"/>
      <c r="GH38" s="46"/>
      <c r="GI38" s="46"/>
      <c r="GJ38" s="46"/>
      <c r="GK38" s="46"/>
      <c r="GL38" s="46"/>
      <c r="GM38" s="46"/>
      <c r="GN38" s="46"/>
      <c r="GO38" s="46"/>
      <c r="GP38" s="46"/>
      <c r="GQ38" s="46"/>
      <c r="GR38" s="46"/>
      <c r="GS38" s="46"/>
      <c r="GT38" s="46"/>
      <c r="GU38" s="46"/>
      <c r="GV38" s="46"/>
      <c r="GW38" s="46"/>
      <c r="GX38" s="46"/>
      <c r="GY38" s="46"/>
      <c r="GZ38" s="46"/>
      <c r="HA38" s="46"/>
      <c r="HB38" s="46"/>
      <c r="HC38" s="46"/>
      <c r="HD38" s="46"/>
      <c r="HE38" s="46"/>
      <c r="HF38" s="46"/>
      <c r="HG38" s="46"/>
      <c r="HH38" s="46"/>
      <c r="HI38" s="46"/>
      <c r="HJ38" s="46"/>
      <c r="HK38" s="46"/>
      <c r="HL38" s="46"/>
      <c r="HM38" s="46"/>
      <c r="HN38" s="46"/>
      <c r="HO38" s="46"/>
      <c r="HP38" s="46"/>
      <c r="HQ38" s="46"/>
      <c r="HR38" s="46"/>
      <c r="HS38" s="46"/>
      <c r="HT38" s="46"/>
      <c r="HU38" s="46"/>
      <c r="HV38" s="46"/>
      <c r="HW38" s="46"/>
      <c r="HX38" s="46"/>
      <c r="HY38" s="46"/>
      <c r="HZ38" s="46"/>
      <c r="IA38" s="46"/>
      <c r="IB38" s="46"/>
      <c r="IC38" s="46"/>
      <c r="ID38" s="46"/>
      <c r="IE38" s="46"/>
      <c r="IF38" s="46"/>
      <c r="IG38" s="46"/>
      <c r="IH38" s="46"/>
      <c r="II38" s="46"/>
      <c r="IJ38" s="46"/>
      <c r="IK38" s="46"/>
      <c r="IL38" s="46"/>
      <c r="IM38" s="46"/>
      <c r="IN38" s="46"/>
      <c r="IO38" s="46"/>
      <c r="IP38" s="46"/>
      <c r="IQ38" s="46"/>
      <c r="IR38" s="46"/>
      <c r="IS38" s="46"/>
    </row>
    <row r="39" spans="1:253" ht="12.75" customHeight="1" x14ac:dyDescent="0.2">
      <c r="A39" s="72">
        <v>2</v>
      </c>
      <c r="B39" s="88" t="s">
        <v>37</v>
      </c>
      <c r="C39" s="73"/>
      <c r="D39" s="73"/>
      <c r="E39" s="282"/>
      <c r="F39" s="292"/>
      <c r="G39" s="62"/>
      <c r="H39" s="51"/>
      <c r="I39" s="51"/>
      <c r="J39" s="51"/>
      <c r="K39" s="51"/>
      <c r="L39" s="51"/>
      <c r="M39" s="51"/>
      <c r="N39" s="51"/>
      <c r="O39" s="51"/>
      <c r="P39" s="34"/>
      <c r="Q39" s="34"/>
      <c r="R39" s="46"/>
      <c r="S39" s="46"/>
      <c r="T39" s="46"/>
      <c r="U39" s="46"/>
      <c r="V39" s="46"/>
      <c r="W39" s="46"/>
      <c r="X39" s="46"/>
      <c r="Y39" s="46"/>
      <c r="Z39" s="46"/>
      <c r="AA39" s="46"/>
      <c r="AB39" s="46"/>
      <c r="AC39" s="46"/>
      <c r="AD39" s="46"/>
      <c r="AE39" s="46"/>
      <c r="AF39" s="46"/>
      <c r="AG39" s="46"/>
      <c r="AH39" s="46"/>
      <c r="AI39" s="46"/>
      <c r="AJ39" s="46"/>
      <c r="AK39" s="46"/>
      <c r="AL39" s="46"/>
      <c r="AM39" s="46"/>
      <c r="AN39" s="46"/>
      <c r="AO39" s="46"/>
      <c r="AP39" s="46"/>
      <c r="AQ39" s="46"/>
      <c r="AR39" s="46"/>
      <c r="AS39" s="46"/>
      <c r="AT39" s="46"/>
      <c r="AU39" s="46"/>
      <c r="AV39" s="46"/>
      <c r="AW39" s="46"/>
      <c r="AX39" s="46"/>
      <c r="AY39" s="46"/>
      <c r="AZ39" s="46"/>
      <c r="BA39" s="46"/>
      <c r="BB39" s="46"/>
      <c r="BC39" s="46"/>
      <c r="BD39" s="46"/>
      <c r="BE39" s="46"/>
      <c r="BF39" s="46"/>
      <c r="BG39" s="46"/>
      <c r="BH39" s="46"/>
      <c r="BI39" s="46"/>
      <c r="BJ39" s="46"/>
      <c r="BK39" s="46"/>
      <c r="BL39" s="46"/>
      <c r="BM39" s="46"/>
      <c r="BN39" s="46"/>
      <c r="BO39" s="46"/>
      <c r="BP39" s="46"/>
      <c r="BQ39" s="46"/>
      <c r="BR39" s="46"/>
      <c r="BS39" s="46"/>
      <c r="BT39" s="46"/>
      <c r="BU39" s="46"/>
      <c r="BV39" s="46"/>
      <c r="BW39" s="46"/>
      <c r="BX39" s="46"/>
      <c r="BY39" s="46"/>
      <c r="BZ39" s="46"/>
      <c r="CA39" s="46"/>
      <c r="CB39" s="46"/>
      <c r="CC39" s="46"/>
      <c r="CD39" s="46"/>
      <c r="CE39" s="46"/>
      <c r="CF39" s="46"/>
      <c r="CG39" s="46"/>
      <c r="CH39" s="46"/>
      <c r="CI39" s="46"/>
      <c r="CJ39" s="46"/>
      <c r="CK39" s="46"/>
      <c r="CL39" s="46"/>
      <c r="CM39" s="46"/>
      <c r="CN39" s="46"/>
      <c r="CO39" s="46"/>
      <c r="CP39" s="46"/>
      <c r="CQ39" s="46"/>
      <c r="CR39" s="46"/>
      <c r="CS39" s="46"/>
      <c r="CT39" s="46"/>
      <c r="CU39" s="46"/>
      <c r="CV39" s="46"/>
      <c r="CW39" s="46"/>
      <c r="CX39" s="46"/>
      <c r="CY39" s="46"/>
      <c r="CZ39" s="46"/>
      <c r="DA39" s="46"/>
      <c r="DB39" s="46"/>
      <c r="DC39" s="46"/>
      <c r="DD39" s="46"/>
      <c r="DE39" s="46"/>
      <c r="DF39" s="46"/>
      <c r="DG39" s="46"/>
      <c r="DH39" s="46"/>
      <c r="DI39" s="46"/>
      <c r="DJ39" s="46"/>
      <c r="DK39" s="46"/>
      <c r="DL39" s="46"/>
      <c r="DM39" s="46"/>
      <c r="DN39" s="46"/>
      <c r="DO39" s="46"/>
      <c r="DP39" s="46"/>
      <c r="DQ39" s="46"/>
      <c r="DR39" s="46"/>
      <c r="DS39" s="46"/>
      <c r="DT39" s="46"/>
      <c r="DU39" s="46"/>
      <c r="DV39" s="46"/>
      <c r="DW39" s="46"/>
      <c r="DX39" s="46"/>
      <c r="DY39" s="46"/>
      <c r="DZ39" s="46"/>
      <c r="EA39" s="46"/>
      <c r="EB39" s="46"/>
      <c r="EC39" s="46"/>
      <c r="ED39" s="46"/>
      <c r="EE39" s="46"/>
      <c r="EF39" s="46"/>
      <c r="EG39" s="46"/>
      <c r="EH39" s="46"/>
      <c r="EI39" s="46"/>
      <c r="EJ39" s="46"/>
      <c r="EK39" s="46"/>
      <c r="EL39" s="46"/>
      <c r="EM39" s="46"/>
      <c r="EN39" s="46"/>
      <c r="EO39" s="46"/>
      <c r="EP39" s="46"/>
      <c r="EQ39" s="46"/>
      <c r="ER39" s="46"/>
      <c r="ES39" s="46"/>
      <c r="ET39" s="46"/>
      <c r="EU39" s="46"/>
      <c r="EV39" s="46"/>
      <c r="EW39" s="46"/>
      <c r="EX39" s="46"/>
      <c r="EY39" s="46"/>
      <c r="EZ39" s="46"/>
      <c r="FA39" s="46"/>
      <c r="FB39" s="46"/>
      <c r="FC39" s="46"/>
      <c r="FD39" s="46"/>
      <c r="FE39" s="46"/>
      <c r="FF39" s="46"/>
      <c r="FG39" s="46"/>
      <c r="FH39" s="46"/>
      <c r="FI39" s="46"/>
      <c r="FJ39" s="46"/>
      <c r="FK39" s="46"/>
      <c r="FL39" s="46"/>
      <c r="FM39" s="46"/>
      <c r="FN39" s="46"/>
      <c r="FO39" s="46"/>
      <c r="FP39" s="46"/>
      <c r="FQ39" s="46"/>
      <c r="FR39" s="46"/>
      <c r="FS39" s="46"/>
      <c r="FT39" s="46"/>
      <c r="FU39" s="46"/>
      <c r="FV39" s="46"/>
      <c r="FW39" s="46"/>
      <c r="FX39" s="46"/>
      <c r="FY39" s="46"/>
      <c r="FZ39" s="46"/>
      <c r="GA39" s="46"/>
      <c r="GB39" s="46"/>
      <c r="GC39" s="46"/>
      <c r="GD39" s="46"/>
      <c r="GE39" s="46"/>
      <c r="GF39" s="46"/>
      <c r="GG39" s="46"/>
      <c r="GH39" s="46"/>
      <c r="GI39" s="46"/>
      <c r="GJ39" s="46"/>
      <c r="GK39" s="46"/>
      <c r="GL39" s="46"/>
      <c r="GM39" s="46"/>
      <c r="GN39" s="46"/>
      <c r="GO39" s="46"/>
      <c r="GP39" s="46"/>
      <c r="GQ39" s="46"/>
      <c r="GR39" s="46"/>
      <c r="GS39" s="46"/>
      <c r="GT39" s="46"/>
      <c r="GU39" s="46"/>
      <c r="GV39" s="46"/>
      <c r="GW39" s="46"/>
      <c r="GX39" s="46"/>
      <c r="GY39" s="46"/>
      <c r="GZ39" s="46"/>
      <c r="HA39" s="46"/>
      <c r="HB39" s="46"/>
      <c r="HC39" s="46"/>
      <c r="HD39" s="46"/>
      <c r="HE39" s="46"/>
      <c r="HF39" s="46"/>
      <c r="HG39" s="46"/>
      <c r="HH39" s="46"/>
      <c r="HI39" s="46"/>
      <c r="HJ39" s="46"/>
      <c r="HK39" s="46"/>
      <c r="HL39" s="46"/>
      <c r="HM39" s="46"/>
      <c r="HN39" s="46"/>
      <c r="HO39" s="46"/>
      <c r="HP39" s="46"/>
      <c r="HQ39" s="46"/>
      <c r="HR39" s="46"/>
      <c r="HS39" s="46"/>
      <c r="HT39" s="46"/>
      <c r="HU39" s="46"/>
      <c r="HV39" s="46"/>
      <c r="HW39" s="46"/>
      <c r="HX39" s="46"/>
      <c r="HY39" s="46"/>
      <c r="HZ39" s="46"/>
      <c r="IA39" s="46"/>
      <c r="IB39" s="46"/>
      <c r="IC39" s="46"/>
      <c r="ID39" s="46"/>
      <c r="IE39" s="46"/>
      <c r="IF39" s="46"/>
      <c r="IG39" s="46"/>
      <c r="IH39" s="46"/>
      <c r="II39" s="46"/>
      <c r="IJ39" s="46"/>
      <c r="IK39" s="46"/>
      <c r="IL39" s="46"/>
      <c r="IM39" s="46"/>
      <c r="IN39" s="46"/>
      <c r="IO39" s="46"/>
      <c r="IP39" s="46"/>
      <c r="IQ39" s="46"/>
      <c r="IR39" s="46"/>
      <c r="IS39" s="46"/>
    </row>
    <row r="40" spans="1:253" ht="12.75" customHeight="1" x14ac:dyDescent="0.2">
      <c r="A40" s="72">
        <v>2.1</v>
      </c>
      <c r="B40" s="72" t="s">
        <v>38</v>
      </c>
      <c r="C40" s="73">
        <v>4522.2300000000005</v>
      </c>
      <c r="D40" s="74" t="s">
        <v>39</v>
      </c>
      <c r="E40" s="282"/>
      <c r="F40" s="292"/>
      <c r="G40" s="62"/>
      <c r="H40" s="89"/>
      <c r="I40" s="51"/>
      <c r="J40" s="51"/>
      <c r="K40" s="51"/>
      <c r="L40" s="51"/>
      <c r="M40" s="51"/>
      <c r="N40" s="51"/>
      <c r="O40" s="51"/>
      <c r="P40" s="34"/>
      <c r="Q40" s="34"/>
      <c r="R40" s="46"/>
      <c r="S40" s="46"/>
      <c r="T40" s="46"/>
      <c r="U40" s="46"/>
      <c r="V40" s="46"/>
      <c r="W40" s="46"/>
      <c r="X40" s="46"/>
      <c r="Y40" s="46"/>
      <c r="Z40" s="46"/>
      <c r="AA40" s="46"/>
      <c r="AB40" s="46"/>
      <c r="AC40" s="46"/>
      <c r="AD40" s="46"/>
      <c r="AE40" s="46"/>
      <c r="AF40" s="46"/>
      <c r="AG40" s="46"/>
      <c r="AH40" s="46"/>
      <c r="AI40" s="46"/>
      <c r="AJ40" s="46"/>
      <c r="AK40" s="46"/>
      <c r="AL40" s="46"/>
      <c r="AM40" s="46"/>
      <c r="AN40" s="46"/>
      <c r="AO40" s="46"/>
      <c r="AP40" s="46"/>
      <c r="AQ40" s="46"/>
      <c r="AR40" s="46"/>
      <c r="AS40" s="46"/>
      <c r="AT40" s="46"/>
      <c r="AU40" s="46"/>
      <c r="AV40" s="46"/>
      <c r="AW40" s="46"/>
      <c r="AX40" s="46"/>
      <c r="AY40" s="46"/>
      <c r="AZ40" s="46"/>
      <c r="BA40" s="46"/>
      <c r="BB40" s="46"/>
      <c r="BC40" s="46"/>
      <c r="BD40" s="46"/>
      <c r="BE40" s="46"/>
      <c r="BF40" s="46"/>
      <c r="BG40" s="46"/>
      <c r="BH40" s="46"/>
      <c r="BI40" s="46"/>
      <c r="BJ40" s="46"/>
      <c r="BK40" s="46"/>
      <c r="BL40" s="46"/>
      <c r="BM40" s="46"/>
      <c r="BN40" s="46"/>
      <c r="BO40" s="46"/>
      <c r="BP40" s="46"/>
      <c r="BQ40" s="46"/>
      <c r="BR40" s="46"/>
      <c r="BS40" s="46"/>
      <c r="BT40" s="46"/>
      <c r="BU40" s="46"/>
      <c r="BV40" s="46"/>
      <c r="BW40" s="46"/>
      <c r="BX40" s="46"/>
      <c r="BY40" s="46"/>
      <c r="BZ40" s="46"/>
      <c r="CA40" s="46"/>
      <c r="CB40" s="46"/>
      <c r="CC40" s="46"/>
      <c r="CD40" s="46"/>
      <c r="CE40" s="46"/>
      <c r="CF40" s="46"/>
      <c r="CG40" s="46"/>
      <c r="CH40" s="46"/>
      <c r="CI40" s="46"/>
      <c r="CJ40" s="46"/>
      <c r="CK40" s="46"/>
      <c r="CL40" s="46"/>
      <c r="CM40" s="46"/>
      <c r="CN40" s="46"/>
      <c r="CO40" s="46"/>
      <c r="CP40" s="46"/>
      <c r="CQ40" s="46"/>
      <c r="CR40" s="46"/>
      <c r="CS40" s="46"/>
      <c r="CT40" s="46"/>
      <c r="CU40" s="46"/>
      <c r="CV40" s="46"/>
      <c r="CW40" s="46"/>
      <c r="CX40" s="46"/>
      <c r="CY40" s="46"/>
      <c r="CZ40" s="46"/>
      <c r="DA40" s="46"/>
      <c r="DB40" s="46"/>
      <c r="DC40" s="46"/>
      <c r="DD40" s="46"/>
      <c r="DE40" s="46"/>
      <c r="DF40" s="46"/>
      <c r="DG40" s="46"/>
      <c r="DH40" s="46"/>
      <c r="DI40" s="46"/>
      <c r="DJ40" s="46"/>
      <c r="DK40" s="46"/>
      <c r="DL40" s="46"/>
      <c r="DM40" s="46"/>
      <c r="DN40" s="46"/>
      <c r="DO40" s="46"/>
      <c r="DP40" s="46"/>
      <c r="DQ40" s="46"/>
      <c r="DR40" s="46"/>
      <c r="DS40" s="46"/>
      <c r="DT40" s="46"/>
      <c r="DU40" s="46"/>
      <c r="DV40" s="46"/>
      <c r="DW40" s="46"/>
      <c r="DX40" s="46"/>
      <c r="DY40" s="46"/>
      <c r="DZ40" s="46"/>
      <c r="EA40" s="46"/>
      <c r="EB40" s="46"/>
      <c r="EC40" s="46"/>
      <c r="ED40" s="46"/>
      <c r="EE40" s="46"/>
      <c r="EF40" s="46"/>
      <c r="EG40" s="46"/>
      <c r="EH40" s="46"/>
      <c r="EI40" s="46"/>
      <c r="EJ40" s="46"/>
      <c r="EK40" s="46"/>
      <c r="EL40" s="46"/>
      <c r="EM40" s="46"/>
      <c r="EN40" s="46"/>
      <c r="EO40" s="46"/>
      <c r="EP40" s="46"/>
      <c r="EQ40" s="46"/>
      <c r="ER40" s="46"/>
      <c r="ES40" s="46"/>
      <c r="ET40" s="46"/>
      <c r="EU40" s="46"/>
      <c r="EV40" s="46"/>
      <c r="EW40" s="46"/>
      <c r="EX40" s="46"/>
      <c r="EY40" s="46"/>
      <c r="EZ40" s="46"/>
      <c r="FA40" s="46"/>
      <c r="FB40" s="46"/>
      <c r="FC40" s="46"/>
      <c r="FD40" s="46"/>
      <c r="FE40" s="46"/>
      <c r="FF40" s="46"/>
      <c r="FG40" s="46"/>
      <c r="FH40" s="46"/>
      <c r="FI40" s="46"/>
      <c r="FJ40" s="46"/>
      <c r="FK40" s="46"/>
      <c r="FL40" s="46"/>
      <c r="FM40" s="46"/>
      <c r="FN40" s="46"/>
      <c r="FO40" s="46"/>
      <c r="FP40" s="46"/>
      <c r="FQ40" s="46"/>
      <c r="FR40" s="46"/>
      <c r="FS40" s="46"/>
      <c r="FT40" s="46"/>
      <c r="FU40" s="46"/>
      <c r="FV40" s="46"/>
      <c r="FW40" s="46"/>
      <c r="FX40" s="46"/>
      <c r="FY40" s="46"/>
      <c r="FZ40" s="46"/>
      <c r="GA40" s="46"/>
      <c r="GB40" s="46"/>
      <c r="GC40" s="46"/>
      <c r="GD40" s="46"/>
      <c r="GE40" s="46"/>
      <c r="GF40" s="46"/>
      <c r="GG40" s="46"/>
      <c r="GH40" s="46"/>
      <c r="GI40" s="46"/>
      <c r="GJ40" s="46"/>
      <c r="GK40" s="46"/>
      <c r="GL40" s="46"/>
      <c r="GM40" s="46"/>
      <c r="GN40" s="46"/>
      <c r="GO40" s="46"/>
      <c r="GP40" s="46"/>
      <c r="GQ40" s="46"/>
      <c r="GR40" s="46"/>
      <c r="GS40" s="46"/>
      <c r="GT40" s="46"/>
      <c r="GU40" s="46"/>
      <c r="GV40" s="46"/>
      <c r="GW40" s="46"/>
      <c r="GX40" s="46"/>
      <c r="GY40" s="46"/>
      <c r="GZ40" s="46"/>
      <c r="HA40" s="46"/>
      <c r="HB40" s="46"/>
      <c r="HC40" s="46"/>
      <c r="HD40" s="46"/>
      <c r="HE40" s="46"/>
      <c r="HF40" s="46"/>
      <c r="HG40" s="46"/>
      <c r="HH40" s="46"/>
      <c r="HI40" s="46"/>
      <c r="HJ40" s="46"/>
      <c r="HK40" s="46"/>
      <c r="HL40" s="46"/>
      <c r="HM40" s="46"/>
      <c r="HN40" s="46"/>
      <c r="HO40" s="46"/>
      <c r="HP40" s="46"/>
      <c r="HQ40" s="46"/>
      <c r="HR40" s="46"/>
      <c r="HS40" s="46"/>
      <c r="HT40" s="46"/>
      <c r="HU40" s="46"/>
      <c r="HV40" s="46"/>
      <c r="HW40" s="46"/>
      <c r="HX40" s="46"/>
      <c r="HY40" s="46"/>
      <c r="HZ40" s="46"/>
      <c r="IA40" s="46"/>
      <c r="IB40" s="46"/>
      <c r="IC40" s="46"/>
      <c r="ID40" s="46"/>
      <c r="IE40" s="46"/>
      <c r="IF40" s="46"/>
      <c r="IG40" s="46"/>
      <c r="IH40" s="46"/>
      <c r="II40" s="46"/>
      <c r="IJ40" s="46"/>
      <c r="IK40" s="46"/>
      <c r="IL40" s="46"/>
      <c r="IM40" s="46"/>
      <c r="IN40" s="46"/>
      <c r="IO40" s="46"/>
      <c r="IP40" s="46"/>
      <c r="IQ40" s="46"/>
      <c r="IR40" s="46"/>
      <c r="IS40" s="46"/>
    </row>
    <row r="41" spans="1:253" ht="12.75" customHeight="1" x14ac:dyDescent="0.2">
      <c r="A41" s="72">
        <v>2.2000000000000002</v>
      </c>
      <c r="B41" s="72" t="s">
        <v>40</v>
      </c>
      <c r="C41" s="73">
        <v>383.81000000000006</v>
      </c>
      <c r="D41" s="74" t="s">
        <v>39</v>
      </c>
      <c r="E41" s="282"/>
      <c r="F41" s="292"/>
      <c r="G41" s="62"/>
      <c r="H41" s="90"/>
      <c r="I41" s="51"/>
      <c r="J41" s="51"/>
      <c r="K41" s="51"/>
      <c r="L41" s="51"/>
      <c r="M41" s="51"/>
      <c r="N41" s="51"/>
      <c r="O41" s="51"/>
      <c r="P41" s="34"/>
      <c r="Q41" s="34"/>
      <c r="R41" s="46"/>
      <c r="S41" s="46"/>
      <c r="T41" s="46"/>
      <c r="U41" s="46"/>
      <c r="V41" s="46"/>
      <c r="W41" s="46"/>
      <c r="X41" s="46"/>
      <c r="Y41" s="46"/>
      <c r="Z41" s="46"/>
      <c r="AA41" s="46"/>
      <c r="AB41" s="46"/>
      <c r="AC41" s="46"/>
      <c r="AD41" s="46"/>
      <c r="AE41" s="46"/>
      <c r="AF41" s="46"/>
      <c r="AG41" s="46"/>
      <c r="AH41" s="46"/>
      <c r="AI41" s="46"/>
      <c r="AJ41" s="46"/>
      <c r="AK41" s="46"/>
      <c r="AL41" s="46"/>
      <c r="AM41" s="46"/>
      <c r="AN41" s="46"/>
      <c r="AO41" s="46"/>
      <c r="AP41" s="46"/>
      <c r="AQ41" s="46"/>
      <c r="AR41" s="46"/>
      <c r="AS41" s="46"/>
      <c r="AT41" s="46"/>
      <c r="AU41" s="46"/>
      <c r="AV41" s="46"/>
      <c r="AW41" s="46"/>
      <c r="AX41" s="46"/>
      <c r="AY41" s="46"/>
      <c r="AZ41" s="46"/>
      <c r="BA41" s="46"/>
      <c r="BB41" s="46"/>
      <c r="BC41" s="46"/>
      <c r="BD41" s="46"/>
      <c r="BE41" s="46"/>
      <c r="BF41" s="46"/>
      <c r="BG41" s="46"/>
      <c r="BH41" s="46"/>
      <c r="BI41" s="46"/>
      <c r="BJ41" s="46"/>
      <c r="BK41" s="46"/>
      <c r="BL41" s="46"/>
      <c r="BM41" s="46"/>
      <c r="BN41" s="46"/>
      <c r="BO41" s="46"/>
      <c r="BP41" s="46"/>
      <c r="BQ41" s="46"/>
      <c r="BR41" s="46"/>
      <c r="BS41" s="46"/>
      <c r="BT41" s="46"/>
      <c r="BU41" s="46"/>
      <c r="BV41" s="46"/>
      <c r="BW41" s="46"/>
      <c r="BX41" s="46"/>
      <c r="BY41" s="46"/>
      <c r="BZ41" s="46"/>
      <c r="CA41" s="46"/>
      <c r="CB41" s="46"/>
      <c r="CC41" s="46"/>
      <c r="CD41" s="46"/>
      <c r="CE41" s="46"/>
      <c r="CF41" s="46"/>
      <c r="CG41" s="46"/>
      <c r="CH41" s="46"/>
      <c r="CI41" s="46"/>
      <c r="CJ41" s="46"/>
      <c r="CK41" s="46"/>
      <c r="CL41" s="46"/>
      <c r="CM41" s="46"/>
      <c r="CN41" s="46"/>
      <c r="CO41" s="46"/>
      <c r="CP41" s="46"/>
      <c r="CQ41" s="46"/>
      <c r="CR41" s="46"/>
      <c r="CS41" s="46"/>
      <c r="CT41" s="46"/>
      <c r="CU41" s="46"/>
      <c r="CV41" s="46"/>
      <c r="CW41" s="46"/>
      <c r="CX41" s="46"/>
      <c r="CY41" s="46"/>
      <c r="CZ41" s="46"/>
      <c r="DA41" s="46"/>
      <c r="DB41" s="46"/>
      <c r="DC41" s="46"/>
      <c r="DD41" s="46"/>
      <c r="DE41" s="46"/>
      <c r="DF41" s="46"/>
      <c r="DG41" s="46"/>
      <c r="DH41" s="46"/>
      <c r="DI41" s="46"/>
      <c r="DJ41" s="46"/>
      <c r="DK41" s="46"/>
      <c r="DL41" s="46"/>
      <c r="DM41" s="46"/>
      <c r="DN41" s="46"/>
      <c r="DO41" s="46"/>
      <c r="DP41" s="46"/>
      <c r="DQ41" s="46"/>
      <c r="DR41" s="46"/>
      <c r="DS41" s="46"/>
      <c r="DT41" s="46"/>
      <c r="DU41" s="46"/>
      <c r="DV41" s="46"/>
      <c r="DW41" s="46"/>
      <c r="DX41" s="46"/>
      <c r="DY41" s="46"/>
      <c r="DZ41" s="46"/>
      <c r="EA41" s="46"/>
      <c r="EB41" s="46"/>
      <c r="EC41" s="46"/>
      <c r="ED41" s="46"/>
      <c r="EE41" s="46"/>
      <c r="EF41" s="46"/>
      <c r="EG41" s="46"/>
      <c r="EH41" s="46"/>
      <c r="EI41" s="46"/>
      <c r="EJ41" s="46"/>
      <c r="EK41" s="46"/>
      <c r="EL41" s="46"/>
      <c r="EM41" s="46"/>
      <c r="EN41" s="46"/>
      <c r="EO41" s="46"/>
      <c r="EP41" s="46"/>
      <c r="EQ41" s="46"/>
      <c r="ER41" s="46"/>
      <c r="ES41" s="46"/>
      <c r="ET41" s="46"/>
      <c r="EU41" s="46"/>
      <c r="EV41" s="46"/>
      <c r="EW41" s="46"/>
      <c r="EX41" s="46"/>
      <c r="EY41" s="46"/>
      <c r="EZ41" s="46"/>
      <c r="FA41" s="46"/>
      <c r="FB41" s="46"/>
      <c r="FC41" s="46"/>
      <c r="FD41" s="46"/>
      <c r="FE41" s="46"/>
      <c r="FF41" s="46"/>
      <c r="FG41" s="46"/>
      <c r="FH41" s="46"/>
      <c r="FI41" s="46"/>
      <c r="FJ41" s="46"/>
      <c r="FK41" s="46"/>
      <c r="FL41" s="46"/>
      <c r="FM41" s="46"/>
      <c r="FN41" s="46"/>
      <c r="FO41" s="46"/>
      <c r="FP41" s="46"/>
      <c r="FQ41" s="46"/>
      <c r="FR41" s="46"/>
      <c r="FS41" s="46"/>
      <c r="FT41" s="46"/>
      <c r="FU41" s="46"/>
      <c r="FV41" s="46"/>
      <c r="FW41" s="46"/>
      <c r="FX41" s="46"/>
      <c r="FY41" s="46"/>
      <c r="FZ41" s="46"/>
      <c r="GA41" s="46"/>
      <c r="GB41" s="46"/>
      <c r="GC41" s="46"/>
      <c r="GD41" s="46"/>
      <c r="GE41" s="46"/>
      <c r="GF41" s="46"/>
      <c r="GG41" s="46"/>
      <c r="GH41" s="46"/>
      <c r="GI41" s="46"/>
      <c r="GJ41" s="46"/>
      <c r="GK41" s="46"/>
      <c r="GL41" s="46"/>
      <c r="GM41" s="46"/>
      <c r="GN41" s="46"/>
      <c r="GO41" s="46"/>
      <c r="GP41" s="46"/>
      <c r="GQ41" s="46"/>
      <c r="GR41" s="46"/>
      <c r="GS41" s="46"/>
      <c r="GT41" s="46"/>
      <c r="GU41" s="46"/>
      <c r="GV41" s="46"/>
      <c r="GW41" s="46"/>
      <c r="GX41" s="46"/>
      <c r="GY41" s="46"/>
      <c r="GZ41" s="46"/>
      <c r="HA41" s="46"/>
      <c r="HB41" s="46"/>
      <c r="HC41" s="46"/>
      <c r="HD41" s="46"/>
      <c r="HE41" s="46"/>
      <c r="HF41" s="46"/>
      <c r="HG41" s="46"/>
      <c r="HH41" s="46"/>
      <c r="HI41" s="46"/>
      <c r="HJ41" s="46"/>
      <c r="HK41" s="46"/>
      <c r="HL41" s="46"/>
      <c r="HM41" s="46"/>
      <c r="HN41" s="46"/>
      <c r="HO41" s="46"/>
      <c r="HP41" s="46"/>
      <c r="HQ41" s="46"/>
      <c r="HR41" s="46"/>
      <c r="HS41" s="46"/>
      <c r="HT41" s="46"/>
      <c r="HU41" s="46"/>
      <c r="HV41" s="46"/>
      <c r="HW41" s="46"/>
      <c r="HX41" s="46"/>
      <c r="HY41" s="46"/>
      <c r="HZ41" s="46"/>
      <c r="IA41" s="46"/>
      <c r="IB41" s="46"/>
      <c r="IC41" s="46"/>
      <c r="ID41" s="46"/>
      <c r="IE41" s="46"/>
      <c r="IF41" s="46"/>
      <c r="IG41" s="46"/>
      <c r="IH41" s="46"/>
      <c r="II41" s="46"/>
      <c r="IJ41" s="46"/>
      <c r="IK41" s="46"/>
      <c r="IL41" s="46"/>
      <c r="IM41" s="46"/>
      <c r="IN41" s="46"/>
      <c r="IO41" s="46"/>
      <c r="IP41" s="46"/>
      <c r="IQ41" s="46"/>
      <c r="IR41" s="46"/>
      <c r="IS41" s="46"/>
    </row>
    <row r="42" spans="1:253" ht="26.25" customHeight="1" x14ac:dyDescent="0.2">
      <c r="A42" s="72">
        <v>2.2999999999999998</v>
      </c>
      <c r="B42" s="80" t="s">
        <v>41</v>
      </c>
      <c r="C42" s="73">
        <v>1380.5888147999999</v>
      </c>
      <c r="D42" s="74" t="s">
        <v>39</v>
      </c>
      <c r="E42" s="282"/>
      <c r="F42" s="292"/>
      <c r="G42" s="62"/>
      <c r="H42" s="51"/>
      <c r="I42" s="51"/>
      <c r="J42" s="51"/>
      <c r="K42" s="51"/>
      <c r="L42" s="51"/>
      <c r="M42" s="51"/>
      <c r="N42" s="51"/>
      <c r="O42" s="51"/>
      <c r="P42" s="34"/>
      <c r="Q42" s="34"/>
      <c r="R42" s="46"/>
      <c r="S42" s="46"/>
      <c r="T42" s="46"/>
      <c r="U42" s="46"/>
      <c r="V42" s="46"/>
      <c r="W42" s="46"/>
      <c r="X42" s="46"/>
      <c r="Y42" s="46"/>
      <c r="Z42" s="46"/>
      <c r="AA42" s="46"/>
      <c r="AB42" s="46"/>
      <c r="AC42" s="46"/>
      <c r="AD42" s="46"/>
      <c r="AE42" s="46"/>
      <c r="AF42" s="46"/>
      <c r="AG42" s="46"/>
      <c r="AH42" s="46"/>
      <c r="AI42" s="46"/>
      <c r="AJ42" s="46"/>
      <c r="AK42" s="46"/>
      <c r="AL42" s="46"/>
      <c r="AM42" s="46"/>
      <c r="AN42" s="46"/>
      <c r="AO42" s="46"/>
      <c r="AP42" s="46"/>
      <c r="AQ42" s="46"/>
      <c r="AR42" s="46"/>
      <c r="AS42" s="46"/>
      <c r="AT42" s="46"/>
      <c r="AU42" s="46"/>
      <c r="AV42" s="46"/>
      <c r="AW42" s="46"/>
      <c r="AX42" s="46"/>
      <c r="AY42" s="46"/>
      <c r="AZ42" s="46"/>
      <c r="BA42" s="46"/>
      <c r="BB42" s="46"/>
      <c r="BC42" s="46"/>
      <c r="BD42" s="46"/>
      <c r="BE42" s="46"/>
      <c r="BF42" s="46"/>
      <c r="BG42" s="46"/>
      <c r="BH42" s="46"/>
      <c r="BI42" s="46"/>
      <c r="BJ42" s="46"/>
      <c r="BK42" s="46"/>
      <c r="BL42" s="46"/>
      <c r="BM42" s="46"/>
      <c r="BN42" s="46"/>
      <c r="BO42" s="46"/>
      <c r="BP42" s="46"/>
      <c r="BQ42" s="46"/>
      <c r="BR42" s="46"/>
      <c r="BS42" s="46"/>
      <c r="BT42" s="46"/>
      <c r="BU42" s="46"/>
      <c r="BV42" s="46"/>
      <c r="BW42" s="46"/>
      <c r="BX42" s="46"/>
      <c r="BY42" s="46"/>
      <c r="BZ42" s="46"/>
      <c r="CA42" s="46"/>
      <c r="CB42" s="46"/>
      <c r="CC42" s="46"/>
      <c r="CD42" s="46"/>
      <c r="CE42" s="46"/>
      <c r="CF42" s="46"/>
      <c r="CG42" s="46"/>
      <c r="CH42" s="46"/>
      <c r="CI42" s="46"/>
      <c r="CJ42" s="46"/>
      <c r="CK42" s="46"/>
      <c r="CL42" s="46"/>
      <c r="CM42" s="46"/>
      <c r="CN42" s="46"/>
      <c r="CO42" s="46"/>
      <c r="CP42" s="46"/>
      <c r="CQ42" s="46"/>
      <c r="CR42" s="46"/>
      <c r="CS42" s="46"/>
      <c r="CT42" s="46"/>
      <c r="CU42" s="46"/>
      <c r="CV42" s="46"/>
      <c r="CW42" s="46"/>
      <c r="CX42" s="46"/>
      <c r="CY42" s="46"/>
      <c r="CZ42" s="46"/>
      <c r="DA42" s="46"/>
      <c r="DB42" s="46"/>
      <c r="DC42" s="46"/>
      <c r="DD42" s="46"/>
      <c r="DE42" s="46"/>
      <c r="DF42" s="46"/>
      <c r="DG42" s="46"/>
      <c r="DH42" s="46"/>
      <c r="DI42" s="46"/>
      <c r="DJ42" s="46"/>
      <c r="DK42" s="46"/>
      <c r="DL42" s="46"/>
      <c r="DM42" s="46"/>
      <c r="DN42" s="46"/>
      <c r="DO42" s="46"/>
      <c r="DP42" s="46"/>
      <c r="DQ42" s="46"/>
      <c r="DR42" s="46"/>
      <c r="DS42" s="46"/>
      <c r="DT42" s="46"/>
      <c r="DU42" s="46"/>
      <c r="DV42" s="46"/>
      <c r="DW42" s="46"/>
      <c r="DX42" s="46"/>
      <c r="DY42" s="46"/>
      <c r="DZ42" s="46"/>
      <c r="EA42" s="46"/>
      <c r="EB42" s="46"/>
      <c r="EC42" s="46"/>
      <c r="ED42" s="46"/>
      <c r="EE42" s="46"/>
      <c r="EF42" s="46"/>
      <c r="EG42" s="46"/>
      <c r="EH42" s="46"/>
      <c r="EI42" s="46"/>
      <c r="EJ42" s="46"/>
      <c r="EK42" s="46"/>
      <c r="EL42" s="46"/>
      <c r="EM42" s="46"/>
      <c r="EN42" s="46"/>
      <c r="EO42" s="46"/>
      <c r="EP42" s="46"/>
      <c r="EQ42" s="46"/>
      <c r="ER42" s="46"/>
      <c r="ES42" s="46"/>
      <c r="ET42" s="46"/>
      <c r="EU42" s="46"/>
      <c r="EV42" s="46"/>
      <c r="EW42" s="46"/>
      <c r="EX42" s="46"/>
      <c r="EY42" s="46"/>
      <c r="EZ42" s="46"/>
      <c r="FA42" s="46"/>
      <c r="FB42" s="46"/>
      <c r="FC42" s="46"/>
      <c r="FD42" s="46"/>
      <c r="FE42" s="46"/>
      <c r="FF42" s="46"/>
      <c r="FG42" s="46"/>
      <c r="FH42" s="46"/>
      <c r="FI42" s="46"/>
      <c r="FJ42" s="46"/>
      <c r="FK42" s="46"/>
      <c r="FL42" s="46"/>
      <c r="FM42" s="46"/>
      <c r="FN42" s="46"/>
      <c r="FO42" s="46"/>
      <c r="FP42" s="46"/>
      <c r="FQ42" s="46"/>
      <c r="FR42" s="46"/>
      <c r="FS42" s="46"/>
      <c r="FT42" s="46"/>
      <c r="FU42" s="46"/>
      <c r="FV42" s="46"/>
      <c r="FW42" s="46"/>
      <c r="FX42" s="46"/>
      <c r="FY42" s="46"/>
      <c r="FZ42" s="46"/>
      <c r="GA42" s="46"/>
      <c r="GB42" s="46"/>
      <c r="GC42" s="46"/>
      <c r="GD42" s="46"/>
      <c r="GE42" s="46"/>
      <c r="GF42" s="46"/>
      <c r="GG42" s="46"/>
      <c r="GH42" s="46"/>
      <c r="GI42" s="46"/>
      <c r="GJ42" s="46"/>
      <c r="GK42" s="46"/>
      <c r="GL42" s="46"/>
      <c r="GM42" s="46"/>
      <c r="GN42" s="46"/>
      <c r="GO42" s="46"/>
      <c r="GP42" s="46"/>
      <c r="GQ42" s="46"/>
      <c r="GR42" s="46"/>
      <c r="GS42" s="46"/>
      <c r="GT42" s="46"/>
      <c r="GU42" s="46"/>
      <c r="GV42" s="46"/>
      <c r="GW42" s="46"/>
      <c r="GX42" s="46"/>
      <c r="GY42" s="46"/>
      <c r="GZ42" s="46"/>
      <c r="HA42" s="46"/>
      <c r="HB42" s="46"/>
      <c r="HC42" s="46"/>
      <c r="HD42" s="46"/>
      <c r="HE42" s="46"/>
      <c r="HF42" s="46"/>
      <c r="HG42" s="46"/>
      <c r="HH42" s="46"/>
      <c r="HI42" s="46"/>
      <c r="HJ42" s="46"/>
      <c r="HK42" s="46"/>
      <c r="HL42" s="46"/>
      <c r="HM42" s="46"/>
      <c r="HN42" s="46"/>
      <c r="HO42" s="46"/>
      <c r="HP42" s="46"/>
      <c r="HQ42" s="46"/>
      <c r="HR42" s="46"/>
      <c r="HS42" s="46"/>
      <c r="HT42" s="46"/>
      <c r="HU42" s="46"/>
      <c r="HV42" s="46"/>
      <c r="HW42" s="46"/>
      <c r="HX42" s="46"/>
      <c r="HY42" s="46"/>
      <c r="HZ42" s="46"/>
      <c r="IA42" s="46"/>
      <c r="IB42" s="46"/>
      <c r="IC42" s="46"/>
      <c r="ID42" s="46"/>
      <c r="IE42" s="46"/>
      <c r="IF42" s="46"/>
      <c r="IG42" s="46"/>
      <c r="IH42" s="46"/>
      <c r="II42" s="46"/>
      <c r="IJ42" s="46"/>
      <c r="IK42" s="46"/>
      <c r="IL42" s="46"/>
      <c r="IM42" s="46"/>
      <c r="IN42" s="46"/>
      <c r="IO42" s="46"/>
      <c r="IP42" s="46"/>
      <c r="IQ42" s="46"/>
      <c r="IR42" s="46"/>
      <c r="IS42" s="46"/>
    </row>
    <row r="43" spans="1:253" ht="27.75" customHeight="1" x14ac:dyDescent="0.2">
      <c r="A43" s="72">
        <v>2.4</v>
      </c>
      <c r="B43" s="65" t="s">
        <v>42</v>
      </c>
      <c r="C43" s="73">
        <v>3834.96893</v>
      </c>
      <c r="D43" s="74" t="s">
        <v>39</v>
      </c>
      <c r="E43" s="282"/>
      <c r="F43" s="292"/>
      <c r="G43" s="62"/>
      <c r="H43" s="90"/>
      <c r="I43" s="51"/>
      <c r="J43" s="51"/>
      <c r="K43" s="51"/>
      <c r="L43" s="51"/>
      <c r="M43" s="51"/>
      <c r="N43" s="51"/>
      <c r="O43" s="51"/>
      <c r="P43" s="34"/>
      <c r="Q43" s="34"/>
      <c r="R43" s="46"/>
      <c r="S43" s="46"/>
      <c r="T43" s="46"/>
      <c r="U43" s="46"/>
      <c r="V43" s="46"/>
      <c r="W43" s="46"/>
      <c r="X43" s="46"/>
      <c r="Y43" s="46"/>
      <c r="Z43" s="46"/>
      <c r="AA43" s="46"/>
      <c r="AB43" s="46"/>
      <c r="AC43" s="46"/>
      <c r="AD43" s="46"/>
      <c r="AE43" s="46"/>
      <c r="AF43" s="46"/>
      <c r="AG43" s="46"/>
      <c r="AH43" s="46"/>
      <c r="AI43" s="46"/>
      <c r="AJ43" s="46"/>
      <c r="AK43" s="46"/>
      <c r="AL43" s="46"/>
      <c r="AM43" s="46"/>
      <c r="AN43" s="46"/>
      <c r="AO43" s="46"/>
      <c r="AP43" s="46"/>
      <c r="AQ43" s="46"/>
      <c r="AR43" s="46"/>
      <c r="AS43" s="46"/>
      <c r="AT43" s="46"/>
      <c r="AU43" s="46"/>
      <c r="AV43" s="46"/>
      <c r="AW43" s="46"/>
      <c r="AX43" s="46"/>
      <c r="AY43" s="46"/>
      <c r="AZ43" s="46"/>
      <c r="BA43" s="46"/>
      <c r="BB43" s="46"/>
      <c r="BC43" s="46"/>
      <c r="BD43" s="46"/>
      <c r="BE43" s="46"/>
      <c r="BF43" s="46"/>
      <c r="BG43" s="46"/>
      <c r="BH43" s="46"/>
      <c r="BI43" s="46"/>
      <c r="BJ43" s="46"/>
      <c r="BK43" s="46"/>
      <c r="BL43" s="46"/>
      <c r="BM43" s="46"/>
      <c r="BN43" s="46"/>
      <c r="BO43" s="46"/>
      <c r="BP43" s="46"/>
      <c r="BQ43" s="46"/>
      <c r="BR43" s="46"/>
      <c r="BS43" s="46"/>
      <c r="BT43" s="46"/>
      <c r="BU43" s="46"/>
      <c r="BV43" s="46"/>
      <c r="BW43" s="46"/>
      <c r="BX43" s="46"/>
      <c r="BY43" s="46"/>
      <c r="BZ43" s="46"/>
      <c r="CA43" s="46"/>
      <c r="CB43" s="46"/>
      <c r="CC43" s="46"/>
      <c r="CD43" s="46"/>
      <c r="CE43" s="46"/>
      <c r="CF43" s="46"/>
      <c r="CG43" s="46"/>
      <c r="CH43" s="46"/>
      <c r="CI43" s="46"/>
      <c r="CJ43" s="46"/>
      <c r="CK43" s="46"/>
      <c r="CL43" s="46"/>
      <c r="CM43" s="46"/>
      <c r="CN43" s="46"/>
      <c r="CO43" s="46"/>
      <c r="CP43" s="46"/>
      <c r="CQ43" s="46"/>
      <c r="CR43" s="46"/>
      <c r="CS43" s="46"/>
      <c r="CT43" s="46"/>
      <c r="CU43" s="46"/>
      <c r="CV43" s="46"/>
      <c r="CW43" s="46"/>
      <c r="CX43" s="46"/>
      <c r="CY43" s="46"/>
      <c r="CZ43" s="46"/>
      <c r="DA43" s="46"/>
      <c r="DB43" s="46"/>
      <c r="DC43" s="46"/>
      <c r="DD43" s="46"/>
      <c r="DE43" s="46"/>
      <c r="DF43" s="46"/>
      <c r="DG43" s="46"/>
      <c r="DH43" s="46"/>
      <c r="DI43" s="46"/>
      <c r="DJ43" s="46"/>
      <c r="DK43" s="46"/>
      <c r="DL43" s="46"/>
      <c r="DM43" s="46"/>
      <c r="DN43" s="46"/>
      <c r="DO43" s="46"/>
      <c r="DP43" s="46"/>
      <c r="DQ43" s="46"/>
      <c r="DR43" s="46"/>
      <c r="DS43" s="46"/>
      <c r="DT43" s="46"/>
      <c r="DU43" s="46"/>
      <c r="DV43" s="46"/>
      <c r="DW43" s="46"/>
      <c r="DX43" s="46"/>
      <c r="DY43" s="46"/>
      <c r="DZ43" s="46"/>
      <c r="EA43" s="46"/>
      <c r="EB43" s="46"/>
      <c r="EC43" s="46"/>
      <c r="ED43" s="46"/>
      <c r="EE43" s="46"/>
      <c r="EF43" s="46"/>
      <c r="EG43" s="46"/>
      <c r="EH43" s="46"/>
      <c r="EI43" s="46"/>
      <c r="EJ43" s="46"/>
      <c r="EK43" s="46"/>
      <c r="EL43" s="46"/>
      <c r="EM43" s="46"/>
      <c r="EN43" s="46"/>
      <c r="EO43" s="46"/>
      <c r="EP43" s="46"/>
      <c r="EQ43" s="46"/>
      <c r="ER43" s="46"/>
      <c r="ES43" s="46"/>
      <c r="ET43" s="46"/>
      <c r="EU43" s="46"/>
      <c r="EV43" s="46"/>
      <c r="EW43" s="46"/>
      <c r="EX43" s="46"/>
      <c r="EY43" s="46"/>
      <c r="EZ43" s="46"/>
      <c r="FA43" s="46"/>
      <c r="FB43" s="46"/>
      <c r="FC43" s="46"/>
      <c r="FD43" s="46"/>
      <c r="FE43" s="46"/>
      <c r="FF43" s="46"/>
      <c r="FG43" s="46"/>
      <c r="FH43" s="46"/>
      <c r="FI43" s="46"/>
      <c r="FJ43" s="46"/>
      <c r="FK43" s="46"/>
      <c r="FL43" s="46"/>
      <c r="FM43" s="46"/>
      <c r="FN43" s="46"/>
      <c r="FO43" s="46"/>
      <c r="FP43" s="46"/>
      <c r="FQ43" s="46"/>
      <c r="FR43" s="46"/>
      <c r="FS43" s="46"/>
      <c r="FT43" s="46"/>
      <c r="FU43" s="46"/>
      <c r="FV43" s="46"/>
      <c r="FW43" s="46"/>
      <c r="FX43" s="46"/>
      <c r="FY43" s="46"/>
      <c r="FZ43" s="46"/>
      <c r="GA43" s="46"/>
      <c r="GB43" s="46"/>
      <c r="GC43" s="46"/>
      <c r="GD43" s="46"/>
      <c r="GE43" s="46"/>
      <c r="GF43" s="46"/>
      <c r="GG43" s="46"/>
      <c r="GH43" s="46"/>
      <c r="GI43" s="46"/>
      <c r="GJ43" s="46"/>
      <c r="GK43" s="46"/>
      <c r="GL43" s="46"/>
      <c r="GM43" s="46"/>
      <c r="GN43" s="46"/>
      <c r="GO43" s="46"/>
      <c r="GP43" s="46"/>
      <c r="GQ43" s="46"/>
      <c r="GR43" s="46"/>
      <c r="GS43" s="46"/>
      <c r="GT43" s="46"/>
      <c r="GU43" s="46"/>
      <c r="GV43" s="46"/>
      <c r="GW43" s="46"/>
      <c r="GX43" s="46"/>
      <c r="GY43" s="46"/>
      <c r="GZ43" s="46"/>
      <c r="HA43" s="46"/>
      <c r="HB43" s="46"/>
      <c r="HC43" s="46"/>
      <c r="HD43" s="46"/>
      <c r="HE43" s="46"/>
      <c r="HF43" s="46"/>
      <c r="HG43" s="46"/>
      <c r="HH43" s="46"/>
      <c r="HI43" s="46"/>
      <c r="HJ43" s="46"/>
      <c r="HK43" s="46"/>
      <c r="HL43" s="46"/>
      <c r="HM43" s="46"/>
      <c r="HN43" s="46"/>
      <c r="HO43" s="46"/>
      <c r="HP43" s="46"/>
      <c r="HQ43" s="46"/>
      <c r="HR43" s="46"/>
      <c r="HS43" s="46"/>
      <c r="HT43" s="46"/>
      <c r="HU43" s="46"/>
      <c r="HV43" s="46"/>
      <c r="HW43" s="46"/>
      <c r="HX43" s="46"/>
      <c r="HY43" s="46"/>
      <c r="HZ43" s="46"/>
      <c r="IA43" s="46"/>
      <c r="IB43" s="46"/>
      <c r="IC43" s="46"/>
      <c r="ID43" s="46"/>
      <c r="IE43" s="46"/>
      <c r="IF43" s="46"/>
      <c r="IG43" s="46"/>
      <c r="IH43" s="46"/>
      <c r="II43" s="46"/>
      <c r="IJ43" s="46"/>
      <c r="IK43" s="46"/>
      <c r="IL43" s="46"/>
      <c r="IM43" s="46"/>
      <c r="IN43" s="46"/>
      <c r="IO43" s="46"/>
      <c r="IP43" s="46"/>
      <c r="IQ43" s="46"/>
      <c r="IR43" s="46"/>
      <c r="IS43" s="46"/>
    </row>
    <row r="44" spans="1:253" ht="26.25" customHeight="1" x14ac:dyDescent="0.2">
      <c r="A44" s="72">
        <v>2.5</v>
      </c>
      <c r="B44" s="65" t="s">
        <v>43</v>
      </c>
      <c r="C44" s="91">
        <v>2205.3020988000003</v>
      </c>
      <c r="D44" s="74" t="s">
        <v>39</v>
      </c>
      <c r="E44" s="282"/>
      <c r="F44" s="292"/>
      <c r="G44" s="62"/>
      <c r="H44" s="51"/>
      <c r="I44" s="51"/>
      <c r="J44" s="51"/>
      <c r="K44" s="51"/>
      <c r="L44" s="51"/>
      <c r="M44" s="51"/>
      <c r="N44" s="51"/>
      <c r="O44" s="51"/>
      <c r="P44" s="34"/>
      <c r="Q44" s="34"/>
      <c r="R44" s="46"/>
      <c r="S44" s="46"/>
      <c r="T44" s="46"/>
      <c r="U44" s="46"/>
      <c r="V44" s="46"/>
      <c r="W44" s="46"/>
      <c r="X44" s="46"/>
      <c r="Y44" s="46"/>
      <c r="Z44" s="46"/>
      <c r="AA44" s="46"/>
      <c r="AB44" s="46"/>
      <c r="AC44" s="46"/>
      <c r="AD44" s="46"/>
      <c r="AE44" s="46"/>
      <c r="AF44" s="46"/>
      <c r="AG44" s="46"/>
      <c r="AH44" s="46"/>
      <c r="AI44" s="46"/>
      <c r="AJ44" s="46"/>
      <c r="AK44" s="46"/>
      <c r="AL44" s="46"/>
      <c r="AM44" s="46"/>
      <c r="AN44" s="46"/>
      <c r="AO44" s="46"/>
      <c r="AP44" s="46"/>
      <c r="AQ44" s="46"/>
      <c r="AR44" s="46"/>
      <c r="AS44" s="46"/>
      <c r="AT44" s="46"/>
      <c r="AU44" s="46"/>
      <c r="AV44" s="46"/>
      <c r="AW44" s="46"/>
      <c r="AX44" s="46"/>
      <c r="AY44" s="46"/>
      <c r="AZ44" s="46"/>
      <c r="BA44" s="46"/>
      <c r="BB44" s="46"/>
      <c r="BC44" s="46"/>
      <c r="BD44" s="46"/>
      <c r="BE44" s="46"/>
      <c r="BF44" s="46"/>
      <c r="BG44" s="46"/>
      <c r="BH44" s="46"/>
      <c r="BI44" s="46"/>
      <c r="BJ44" s="46"/>
      <c r="BK44" s="46"/>
      <c r="BL44" s="46"/>
      <c r="BM44" s="46"/>
      <c r="BN44" s="46"/>
      <c r="BO44" s="46"/>
      <c r="BP44" s="46"/>
      <c r="BQ44" s="46"/>
      <c r="BR44" s="46"/>
      <c r="BS44" s="46"/>
      <c r="BT44" s="46"/>
      <c r="BU44" s="46"/>
      <c r="BV44" s="46"/>
      <c r="BW44" s="46"/>
      <c r="BX44" s="46"/>
      <c r="BY44" s="46"/>
      <c r="BZ44" s="46"/>
      <c r="CA44" s="46"/>
      <c r="CB44" s="46"/>
      <c r="CC44" s="46"/>
      <c r="CD44" s="46"/>
      <c r="CE44" s="46"/>
      <c r="CF44" s="46"/>
      <c r="CG44" s="46"/>
      <c r="CH44" s="46"/>
      <c r="CI44" s="46"/>
      <c r="CJ44" s="46"/>
      <c r="CK44" s="46"/>
      <c r="CL44" s="46"/>
      <c r="CM44" s="46"/>
      <c r="CN44" s="46"/>
      <c r="CO44" s="46"/>
      <c r="CP44" s="46"/>
      <c r="CQ44" s="46"/>
      <c r="CR44" s="46"/>
      <c r="CS44" s="46"/>
      <c r="CT44" s="46"/>
      <c r="CU44" s="46"/>
      <c r="CV44" s="46"/>
      <c r="CW44" s="46"/>
      <c r="CX44" s="46"/>
      <c r="CY44" s="46"/>
      <c r="CZ44" s="46"/>
      <c r="DA44" s="46"/>
      <c r="DB44" s="46"/>
      <c r="DC44" s="46"/>
      <c r="DD44" s="46"/>
      <c r="DE44" s="46"/>
      <c r="DF44" s="46"/>
      <c r="DG44" s="46"/>
      <c r="DH44" s="46"/>
      <c r="DI44" s="46"/>
      <c r="DJ44" s="46"/>
      <c r="DK44" s="46"/>
      <c r="DL44" s="46"/>
      <c r="DM44" s="46"/>
      <c r="DN44" s="46"/>
      <c r="DO44" s="46"/>
      <c r="DP44" s="46"/>
      <c r="DQ44" s="46"/>
      <c r="DR44" s="46"/>
      <c r="DS44" s="46"/>
      <c r="DT44" s="46"/>
      <c r="DU44" s="46"/>
      <c r="DV44" s="46"/>
      <c r="DW44" s="46"/>
      <c r="DX44" s="46"/>
      <c r="DY44" s="46"/>
      <c r="DZ44" s="46"/>
      <c r="EA44" s="46"/>
      <c r="EB44" s="46"/>
      <c r="EC44" s="46"/>
      <c r="ED44" s="46"/>
      <c r="EE44" s="46"/>
      <c r="EF44" s="46"/>
      <c r="EG44" s="46"/>
      <c r="EH44" s="46"/>
      <c r="EI44" s="46"/>
      <c r="EJ44" s="46"/>
      <c r="EK44" s="46"/>
      <c r="EL44" s="46"/>
      <c r="EM44" s="46"/>
      <c r="EN44" s="46"/>
      <c r="EO44" s="46"/>
      <c r="EP44" s="46"/>
      <c r="EQ44" s="46"/>
      <c r="ER44" s="46"/>
      <c r="ES44" s="46"/>
      <c r="ET44" s="46"/>
      <c r="EU44" s="46"/>
      <c r="EV44" s="46"/>
      <c r="EW44" s="46"/>
      <c r="EX44" s="46"/>
      <c r="EY44" s="46"/>
      <c r="EZ44" s="46"/>
      <c r="FA44" s="46"/>
      <c r="FB44" s="46"/>
      <c r="FC44" s="46"/>
      <c r="FD44" s="46"/>
      <c r="FE44" s="46"/>
      <c r="FF44" s="46"/>
      <c r="FG44" s="46"/>
      <c r="FH44" s="46"/>
      <c r="FI44" s="46"/>
      <c r="FJ44" s="46"/>
      <c r="FK44" s="46"/>
      <c r="FL44" s="46"/>
      <c r="FM44" s="46"/>
      <c r="FN44" s="46"/>
      <c r="FO44" s="46"/>
      <c r="FP44" s="46"/>
      <c r="FQ44" s="46"/>
      <c r="FR44" s="46"/>
      <c r="FS44" s="46"/>
      <c r="FT44" s="46"/>
      <c r="FU44" s="46"/>
      <c r="FV44" s="46"/>
      <c r="FW44" s="46"/>
      <c r="FX44" s="46"/>
      <c r="FY44" s="46"/>
      <c r="FZ44" s="46"/>
      <c r="GA44" s="46"/>
      <c r="GB44" s="46"/>
      <c r="GC44" s="46"/>
      <c r="GD44" s="46"/>
      <c r="GE44" s="46"/>
      <c r="GF44" s="46"/>
      <c r="GG44" s="46"/>
      <c r="GH44" s="46"/>
      <c r="GI44" s="46"/>
      <c r="GJ44" s="46"/>
      <c r="GK44" s="46"/>
      <c r="GL44" s="46"/>
      <c r="GM44" s="46"/>
      <c r="GN44" s="46"/>
      <c r="GO44" s="46"/>
      <c r="GP44" s="46"/>
      <c r="GQ44" s="46"/>
      <c r="GR44" s="46"/>
      <c r="GS44" s="46"/>
      <c r="GT44" s="46"/>
      <c r="GU44" s="46"/>
      <c r="GV44" s="46"/>
      <c r="GW44" s="46"/>
      <c r="GX44" s="46"/>
      <c r="GY44" s="46"/>
      <c r="GZ44" s="46"/>
      <c r="HA44" s="46"/>
      <c r="HB44" s="46"/>
      <c r="HC44" s="46"/>
      <c r="HD44" s="46"/>
      <c r="HE44" s="46"/>
      <c r="HF44" s="46"/>
      <c r="HG44" s="46"/>
      <c r="HH44" s="46"/>
      <c r="HI44" s="46"/>
      <c r="HJ44" s="46"/>
      <c r="HK44" s="46"/>
      <c r="HL44" s="46"/>
      <c r="HM44" s="46"/>
      <c r="HN44" s="46"/>
      <c r="HO44" s="46"/>
      <c r="HP44" s="46"/>
      <c r="HQ44" s="46"/>
      <c r="HR44" s="46"/>
      <c r="HS44" s="46"/>
      <c r="HT44" s="46"/>
      <c r="HU44" s="46"/>
      <c r="HV44" s="46"/>
      <c r="HW44" s="46"/>
      <c r="HX44" s="46"/>
      <c r="HY44" s="46"/>
      <c r="HZ44" s="46"/>
      <c r="IA44" s="46"/>
      <c r="IB44" s="46"/>
      <c r="IC44" s="46"/>
      <c r="ID44" s="46"/>
      <c r="IE44" s="46"/>
      <c r="IF44" s="46"/>
      <c r="IG44" s="46"/>
      <c r="IH44" s="46"/>
      <c r="II44" s="46"/>
      <c r="IJ44" s="46"/>
      <c r="IK44" s="46"/>
      <c r="IL44" s="46"/>
      <c r="IM44" s="46"/>
      <c r="IN44" s="46"/>
      <c r="IO44" s="46"/>
      <c r="IP44" s="46"/>
      <c r="IQ44" s="46"/>
      <c r="IR44" s="46"/>
      <c r="IS44" s="46"/>
    </row>
    <row r="45" spans="1:253" ht="10.5" customHeight="1" x14ac:dyDescent="0.2">
      <c r="A45" s="72"/>
      <c r="B45" s="72"/>
      <c r="C45" s="73"/>
      <c r="D45" s="74"/>
      <c r="E45" s="282"/>
      <c r="F45" s="292"/>
      <c r="G45" s="62"/>
      <c r="H45" s="92"/>
      <c r="I45" s="51"/>
      <c r="J45" s="51"/>
      <c r="K45" s="51"/>
      <c r="L45" s="51"/>
      <c r="M45" s="51"/>
      <c r="N45" s="51"/>
      <c r="O45" s="51"/>
      <c r="P45" s="34"/>
      <c r="Q45" s="34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6"/>
      <c r="AC45" s="46"/>
      <c r="AD45" s="46"/>
      <c r="AE45" s="46"/>
      <c r="AF45" s="46"/>
      <c r="AG45" s="46"/>
      <c r="AH45" s="46"/>
      <c r="AI45" s="46"/>
      <c r="AJ45" s="46"/>
      <c r="AK45" s="46"/>
      <c r="AL45" s="46"/>
      <c r="AM45" s="46"/>
      <c r="AN45" s="46"/>
      <c r="AO45" s="46"/>
      <c r="AP45" s="46"/>
      <c r="AQ45" s="46"/>
      <c r="AR45" s="46"/>
      <c r="AS45" s="46"/>
      <c r="AT45" s="46"/>
      <c r="AU45" s="46"/>
      <c r="AV45" s="46"/>
      <c r="AW45" s="46"/>
      <c r="AX45" s="46"/>
      <c r="AY45" s="46"/>
      <c r="AZ45" s="46"/>
      <c r="BA45" s="46"/>
      <c r="BB45" s="46"/>
      <c r="BC45" s="46"/>
      <c r="BD45" s="46"/>
      <c r="BE45" s="46"/>
      <c r="BF45" s="46"/>
      <c r="BG45" s="46"/>
      <c r="BH45" s="46"/>
      <c r="BI45" s="46"/>
      <c r="BJ45" s="46"/>
      <c r="BK45" s="46"/>
      <c r="BL45" s="46"/>
      <c r="BM45" s="46"/>
      <c r="BN45" s="46"/>
      <c r="BO45" s="46"/>
      <c r="BP45" s="46"/>
      <c r="BQ45" s="46"/>
      <c r="BR45" s="46"/>
      <c r="BS45" s="46"/>
      <c r="BT45" s="46"/>
      <c r="BU45" s="46"/>
      <c r="BV45" s="46"/>
      <c r="BW45" s="46"/>
      <c r="BX45" s="46"/>
      <c r="BY45" s="46"/>
      <c r="BZ45" s="46"/>
      <c r="CA45" s="46"/>
      <c r="CB45" s="46"/>
      <c r="CC45" s="46"/>
      <c r="CD45" s="46"/>
      <c r="CE45" s="46"/>
      <c r="CF45" s="46"/>
      <c r="CG45" s="46"/>
      <c r="CH45" s="46"/>
      <c r="CI45" s="46"/>
      <c r="CJ45" s="46"/>
      <c r="CK45" s="46"/>
      <c r="CL45" s="46"/>
      <c r="CM45" s="46"/>
      <c r="CN45" s="46"/>
      <c r="CO45" s="46"/>
      <c r="CP45" s="46"/>
      <c r="CQ45" s="46"/>
      <c r="CR45" s="46"/>
      <c r="CS45" s="46"/>
      <c r="CT45" s="46"/>
      <c r="CU45" s="46"/>
      <c r="CV45" s="46"/>
      <c r="CW45" s="46"/>
      <c r="CX45" s="46"/>
      <c r="CY45" s="46"/>
      <c r="CZ45" s="46"/>
      <c r="DA45" s="46"/>
      <c r="DB45" s="46"/>
      <c r="DC45" s="46"/>
      <c r="DD45" s="46"/>
      <c r="DE45" s="46"/>
      <c r="DF45" s="46"/>
      <c r="DG45" s="46"/>
      <c r="DH45" s="46"/>
      <c r="DI45" s="46"/>
      <c r="DJ45" s="46"/>
      <c r="DK45" s="46"/>
      <c r="DL45" s="46"/>
      <c r="DM45" s="46"/>
      <c r="DN45" s="46"/>
      <c r="DO45" s="46"/>
      <c r="DP45" s="46"/>
      <c r="DQ45" s="46"/>
      <c r="DR45" s="46"/>
      <c r="DS45" s="46"/>
      <c r="DT45" s="46"/>
      <c r="DU45" s="46"/>
      <c r="DV45" s="46"/>
      <c r="DW45" s="46"/>
      <c r="DX45" s="46"/>
      <c r="DY45" s="46"/>
      <c r="DZ45" s="46"/>
      <c r="EA45" s="46"/>
      <c r="EB45" s="46"/>
      <c r="EC45" s="46"/>
      <c r="ED45" s="46"/>
      <c r="EE45" s="46"/>
      <c r="EF45" s="46"/>
      <c r="EG45" s="46"/>
      <c r="EH45" s="46"/>
      <c r="EI45" s="46"/>
      <c r="EJ45" s="46"/>
      <c r="EK45" s="46"/>
      <c r="EL45" s="46"/>
      <c r="EM45" s="46"/>
      <c r="EN45" s="46"/>
      <c r="EO45" s="46"/>
      <c r="EP45" s="46"/>
      <c r="EQ45" s="46"/>
      <c r="ER45" s="46"/>
      <c r="ES45" s="46"/>
      <c r="ET45" s="46"/>
      <c r="EU45" s="46"/>
      <c r="EV45" s="46"/>
      <c r="EW45" s="46"/>
      <c r="EX45" s="46"/>
      <c r="EY45" s="46"/>
      <c r="EZ45" s="46"/>
      <c r="FA45" s="46"/>
      <c r="FB45" s="46"/>
      <c r="FC45" s="46"/>
      <c r="FD45" s="46"/>
      <c r="FE45" s="46"/>
      <c r="FF45" s="46"/>
      <c r="FG45" s="46"/>
      <c r="FH45" s="46"/>
      <c r="FI45" s="46"/>
      <c r="FJ45" s="46"/>
      <c r="FK45" s="46"/>
      <c r="FL45" s="46"/>
      <c r="FM45" s="46"/>
      <c r="FN45" s="46"/>
      <c r="FO45" s="46"/>
      <c r="FP45" s="46"/>
      <c r="FQ45" s="46"/>
      <c r="FR45" s="46"/>
      <c r="FS45" s="46"/>
      <c r="FT45" s="46"/>
      <c r="FU45" s="46"/>
      <c r="FV45" s="46"/>
      <c r="FW45" s="46"/>
      <c r="FX45" s="46"/>
      <c r="FY45" s="46"/>
      <c r="FZ45" s="46"/>
      <c r="GA45" s="46"/>
      <c r="GB45" s="46"/>
      <c r="GC45" s="46"/>
      <c r="GD45" s="46"/>
      <c r="GE45" s="46"/>
      <c r="GF45" s="46"/>
      <c r="GG45" s="46"/>
      <c r="GH45" s="46"/>
      <c r="GI45" s="46"/>
      <c r="GJ45" s="46"/>
      <c r="GK45" s="46"/>
      <c r="GL45" s="46"/>
      <c r="GM45" s="46"/>
      <c r="GN45" s="46"/>
      <c r="GO45" s="46"/>
      <c r="GP45" s="46"/>
      <c r="GQ45" s="46"/>
      <c r="GR45" s="46"/>
      <c r="GS45" s="46"/>
      <c r="GT45" s="46"/>
      <c r="GU45" s="46"/>
      <c r="GV45" s="46"/>
      <c r="GW45" s="46"/>
      <c r="GX45" s="46"/>
      <c r="GY45" s="46"/>
      <c r="GZ45" s="46"/>
      <c r="HA45" s="46"/>
      <c r="HB45" s="46"/>
      <c r="HC45" s="46"/>
      <c r="HD45" s="46"/>
      <c r="HE45" s="46"/>
      <c r="HF45" s="46"/>
      <c r="HG45" s="46"/>
      <c r="HH45" s="46"/>
      <c r="HI45" s="46"/>
      <c r="HJ45" s="46"/>
      <c r="HK45" s="46"/>
      <c r="HL45" s="46"/>
      <c r="HM45" s="46"/>
      <c r="HN45" s="46"/>
      <c r="HO45" s="46"/>
      <c r="HP45" s="46"/>
      <c r="HQ45" s="46"/>
      <c r="HR45" s="46"/>
      <c r="HS45" s="46"/>
      <c r="HT45" s="46"/>
      <c r="HU45" s="46"/>
      <c r="HV45" s="46"/>
      <c r="HW45" s="46"/>
      <c r="HX45" s="46"/>
      <c r="HY45" s="46"/>
      <c r="HZ45" s="46"/>
      <c r="IA45" s="46"/>
      <c r="IB45" s="46"/>
      <c r="IC45" s="46"/>
      <c r="ID45" s="46"/>
      <c r="IE45" s="46"/>
      <c r="IF45" s="46"/>
      <c r="IG45" s="46"/>
      <c r="IH45" s="46"/>
      <c r="II45" s="46"/>
      <c r="IJ45" s="46"/>
      <c r="IK45" s="46"/>
      <c r="IL45" s="46"/>
      <c r="IM45" s="46"/>
      <c r="IN45" s="46"/>
      <c r="IO45" s="46"/>
      <c r="IP45" s="46"/>
      <c r="IQ45" s="46"/>
      <c r="IR45" s="46"/>
      <c r="IS45" s="46"/>
    </row>
    <row r="46" spans="1:253" s="94" customFormat="1" ht="12.75" customHeight="1" x14ac:dyDescent="0.2">
      <c r="A46" s="88">
        <v>3</v>
      </c>
      <c r="B46" s="88" t="s">
        <v>44</v>
      </c>
      <c r="C46" s="73"/>
      <c r="D46" s="74"/>
      <c r="E46" s="282"/>
      <c r="F46" s="292"/>
      <c r="G46" s="62"/>
      <c r="H46" s="51"/>
      <c r="I46" s="51"/>
      <c r="J46" s="51"/>
      <c r="K46" s="51"/>
      <c r="L46" s="51"/>
      <c r="M46" s="51"/>
      <c r="N46" s="51"/>
      <c r="O46" s="51"/>
      <c r="P46" s="48"/>
      <c r="Q46" s="48"/>
      <c r="R46" s="93"/>
      <c r="S46" s="93"/>
      <c r="T46" s="93"/>
      <c r="U46" s="93"/>
      <c r="V46" s="93"/>
      <c r="W46" s="93"/>
      <c r="X46" s="93"/>
      <c r="Y46" s="93"/>
      <c r="Z46" s="93"/>
      <c r="AA46" s="93"/>
      <c r="AB46" s="93"/>
      <c r="AC46" s="93"/>
      <c r="AD46" s="93"/>
      <c r="AE46" s="93"/>
      <c r="AF46" s="93"/>
      <c r="AG46" s="93"/>
      <c r="AH46" s="93"/>
      <c r="AI46" s="93"/>
      <c r="AJ46" s="93"/>
      <c r="AK46" s="93"/>
      <c r="AL46" s="93"/>
      <c r="AM46" s="93"/>
      <c r="AN46" s="93"/>
      <c r="AO46" s="93"/>
      <c r="AP46" s="93"/>
      <c r="AQ46" s="93"/>
      <c r="AR46" s="93"/>
      <c r="AS46" s="93"/>
      <c r="AT46" s="93"/>
      <c r="AU46" s="93"/>
      <c r="AV46" s="93"/>
      <c r="AW46" s="93"/>
      <c r="AX46" s="93"/>
      <c r="AY46" s="93"/>
      <c r="AZ46" s="93"/>
      <c r="BA46" s="93"/>
      <c r="BB46" s="93"/>
      <c r="BC46" s="93"/>
      <c r="BD46" s="93"/>
      <c r="BE46" s="93"/>
      <c r="BF46" s="93"/>
      <c r="BG46" s="93"/>
      <c r="BH46" s="93"/>
      <c r="BI46" s="93"/>
      <c r="BJ46" s="93"/>
      <c r="BK46" s="93"/>
      <c r="BL46" s="93"/>
      <c r="BM46" s="93"/>
      <c r="BN46" s="93"/>
      <c r="BO46" s="93"/>
      <c r="BP46" s="93"/>
      <c r="BQ46" s="93"/>
      <c r="BR46" s="93"/>
      <c r="BS46" s="93"/>
      <c r="BT46" s="93"/>
      <c r="BU46" s="93"/>
      <c r="BV46" s="93"/>
      <c r="BW46" s="93"/>
      <c r="BX46" s="93"/>
      <c r="BY46" s="93"/>
      <c r="BZ46" s="93"/>
      <c r="CA46" s="93"/>
      <c r="CB46" s="93"/>
      <c r="CC46" s="93"/>
      <c r="CD46" s="93"/>
      <c r="CE46" s="93"/>
      <c r="CF46" s="93"/>
      <c r="CG46" s="93"/>
      <c r="CH46" s="93"/>
      <c r="CI46" s="93"/>
      <c r="CJ46" s="93"/>
      <c r="CK46" s="93"/>
      <c r="CL46" s="93"/>
      <c r="CM46" s="93"/>
      <c r="CN46" s="93"/>
      <c r="CO46" s="93"/>
      <c r="CP46" s="93"/>
      <c r="CQ46" s="93"/>
      <c r="CR46" s="93"/>
      <c r="CS46" s="93"/>
      <c r="CT46" s="93"/>
      <c r="CU46" s="93"/>
      <c r="CV46" s="93"/>
      <c r="CW46" s="93"/>
      <c r="CX46" s="93"/>
      <c r="CY46" s="93"/>
      <c r="CZ46" s="93"/>
      <c r="DA46" s="93"/>
      <c r="DB46" s="93"/>
      <c r="DC46" s="93"/>
      <c r="DD46" s="93"/>
      <c r="DE46" s="93"/>
      <c r="DF46" s="93"/>
      <c r="DG46" s="93"/>
      <c r="DH46" s="93"/>
      <c r="DI46" s="93"/>
      <c r="DJ46" s="93"/>
      <c r="DK46" s="93"/>
      <c r="DL46" s="93"/>
      <c r="DM46" s="93"/>
      <c r="DN46" s="93"/>
      <c r="DO46" s="93"/>
      <c r="DP46" s="93"/>
      <c r="DQ46" s="93"/>
      <c r="DR46" s="93"/>
      <c r="DS46" s="93"/>
      <c r="DT46" s="93"/>
      <c r="DU46" s="93"/>
      <c r="DV46" s="93"/>
      <c r="DW46" s="93"/>
      <c r="DX46" s="93"/>
      <c r="DY46" s="93"/>
      <c r="DZ46" s="93"/>
      <c r="EA46" s="93"/>
      <c r="EB46" s="93"/>
      <c r="EC46" s="93"/>
      <c r="ED46" s="93"/>
      <c r="EE46" s="93"/>
      <c r="EF46" s="93"/>
      <c r="EG46" s="93"/>
      <c r="EH46" s="93"/>
      <c r="EI46" s="93"/>
      <c r="EJ46" s="93"/>
      <c r="EK46" s="93"/>
      <c r="EL46" s="93"/>
      <c r="EM46" s="93"/>
      <c r="EN46" s="93"/>
      <c r="EO46" s="93"/>
      <c r="EP46" s="93"/>
      <c r="EQ46" s="93"/>
      <c r="ER46" s="93"/>
      <c r="ES46" s="93"/>
      <c r="ET46" s="93"/>
      <c r="EU46" s="93"/>
      <c r="EV46" s="93"/>
      <c r="EW46" s="93"/>
      <c r="EX46" s="93"/>
      <c r="EY46" s="93"/>
      <c r="EZ46" s="93"/>
      <c r="FA46" s="93"/>
      <c r="FB46" s="93"/>
      <c r="FC46" s="93"/>
      <c r="FD46" s="93"/>
      <c r="FE46" s="93"/>
      <c r="FF46" s="93"/>
      <c r="FG46" s="93"/>
      <c r="FH46" s="93"/>
      <c r="FI46" s="93"/>
      <c r="FJ46" s="93"/>
      <c r="FK46" s="93"/>
      <c r="FL46" s="93"/>
      <c r="FM46" s="93"/>
      <c r="FN46" s="93"/>
      <c r="FO46" s="93"/>
      <c r="FP46" s="93"/>
      <c r="FQ46" s="93"/>
      <c r="FR46" s="93"/>
      <c r="FS46" s="93"/>
      <c r="FT46" s="93"/>
      <c r="FU46" s="93"/>
      <c r="FV46" s="93"/>
      <c r="FW46" s="93"/>
      <c r="FX46" s="93"/>
      <c r="FY46" s="93"/>
      <c r="FZ46" s="93"/>
      <c r="GA46" s="93"/>
      <c r="GB46" s="93"/>
      <c r="GC46" s="93"/>
      <c r="GD46" s="93"/>
      <c r="GE46" s="93"/>
      <c r="GF46" s="93"/>
      <c r="GG46" s="93"/>
      <c r="GH46" s="93"/>
      <c r="GI46" s="93"/>
      <c r="GJ46" s="93"/>
      <c r="GK46" s="93"/>
      <c r="GL46" s="93"/>
      <c r="GM46" s="93"/>
      <c r="GN46" s="93"/>
      <c r="GO46" s="93"/>
      <c r="GP46" s="93"/>
      <c r="GQ46" s="93"/>
      <c r="GR46" s="93"/>
      <c r="GS46" s="93"/>
      <c r="GT46" s="93"/>
      <c r="GU46" s="93"/>
      <c r="GV46" s="93"/>
      <c r="GW46" s="93"/>
      <c r="GX46" s="93"/>
      <c r="GY46" s="93"/>
      <c r="GZ46" s="93"/>
      <c r="HA46" s="93"/>
      <c r="HB46" s="93"/>
      <c r="HC46" s="93"/>
      <c r="HD46" s="93"/>
      <c r="HE46" s="93"/>
      <c r="HF46" s="93"/>
      <c r="HG46" s="93"/>
      <c r="HH46" s="93"/>
      <c r="HI46" s="93"/>
      <c r="HJ46" s="93"/>
      <c r="HK46" s="93"/>
      <c r="HL46" s="93"/>
      <c r="HM46" s="93"/>
      <c r="HN46" s="93"/>
      <c r="HO46" s="93"/>
      <c r="HP46" s="93"/>
      <c r="HQ46" s="93"/>
      <c r="HR46" s="93"/>
      <c r="HS46" s="93"/>
      <c r="HT46" s="93"/>
      <c r="HU46" s="93"/>
      <c r="HV46" s="93"/>
      <c r="HW46" s="93"/>
      <c r="HX46" s="93"/>
      <c r="HY46" s="93"/>
      <c r="HZ46" s="93"/>
      <c r="IA46" s="93"/>
      <c r="IB46" s="93"/>
      <c r="IC46" s="93"/>
      <c r="ID46" s="93"/>
      <c r="IE46" s="93"/>
      <c r="IF46" s="93"/>
      <c r="IG46" s="93"/>
      <c r="IH46" s="93"/>
      <c r="II46" s="93"/>
      <c r="IJ46" s="93"/>
      <c r="IK46" s="93"/>
      <c r="IL46" s="93"/>
      <c r="IM46" s="93"/>
      <c r="IN46" s="93"/>
      <c r="IO46" s="93"/>
      <c r="IP46" s="93"/>
      <c r="IQ46" s="93"/>
      <c r="IR46" s="93"/>
      <c r="IS46" s="93"/>
    </row>
    <row r="47" spans="1:253" ht="12.75" customHeight="1" x14ac:dyDescent="0.2">
      <c r="A47" s="72">
        <v>3.1</v>
      </c>
      <c r="B47" s="95" t="s">
        <v>45</v>
      </c>
      <c r="C47" s="73">
        <v>5647.49</v>
      </c>
      <c r="D47" s="74" t="s">
        <v>29</v>
      </c>
      <c r="E47" s="282"/>
      <c r="F47" s="292"/>
      <c r="G47" s="62"/>
      <c r="H47" s="96"/>
      <c r="I47" s="97"/>
      <c r="J47" s="96"/>
      <c r="K47" s="96"/>
      <c r="L47" s="96"/>
      <c r="M47" s="96"/>
      <c r="N47" s="96"/>
      <c r="O47" s="96"/>
      <c r="P47" s="98"/>
      <c r="Q47" s="98"/>
      <c r="R47" s="98"/>
      <c r="S47" s="98"/>
      <c r="T47" s="98"/>
      <c r="U47" s="98"/>
      <c r="V47" s="98"/>
      <c r="W47" s="98"/>
      <c r="X47" s="98"/>
      <c r="Y47" s="98"/>
      <c r="Z47" s="98"/>
      <c r="AA47" s="98"/>
      <c r="AB47" s="98"/>
      <c r="AC47" s="98"/>
      <c r="AD47" s="98"/>
      <c r="AE47" s="98"/>
      <c r="AF47" s="98"/>
      <c r="AG47" s="98"/>
      <c r="AH47" s="98"/>
      <c r="AI47" s="98"/>
      <c r="AJ47" s="98"/>
      <c r="AK47" s="98"/>
      <c r="AL47" s="98"/>
      <c r="AM47" s="98"/>
      <c r="AN47" s="98"/>
      <c r="AO47" s="98"/>
      <c r="AP47" s="98"/>
      <c r="AQ47" s="98"/>
      <c r="AR47" s="98"/>
      <c r="AS47" s="98"/>
      <c r="AT47" s="98"/>
      <c r="AU47" s="98"/>
      <c r="AV47" s="98"/>
      <c r="AW47" s="98"/>
      <c r="AX47" s="98"/>
      <c r="AY47" s="98"/>
      <c r="AZ47" s="98"/>
      <c r="BA47" s="98"/>
      <c r="BB47" s="98"/>
      <c r="BC47" s="98"/>
      <c r="BD47" s="98"/>
      <c r="BE47" s="98"/>
      <c r="BF47" s="98"/>
      <c r="BG47" s="98"/>
      <c r="BH47" s="98"/>
      <c r="BI47" s="98"/>
      <c r="BJ47" s="98"/>
      <c r="BK47" s="98"/>
      <c r="BL47" s="98"/>
      <c r="BM47" s="98"/>
      <c r="BN47" s="98"/>
      <c r="BO47" s="98"/>
      <c r="BP47" s="98"/>
      <c r="BQ47" s="98"/>
      <c r="BR47" s="98"/>
      <c r="BS47" s="98"/>
      <c r="BT47" s="98"/>
      <c r="BU47" s="98"/>
      <c r="BV47" s="98"/>
      <c r="BW47" s="98"/>
      <c r="BX47" s="98"/>
      <c r="BY47" s="98"/>
      <c r="BZ47" s="98"/>
      <c r="CA47" s="98"/>
      <c r="CB47" s="98"/>
      <c r="CC47" s="98"/>
      <c r="CD47" s="98"/>
      <c r="CE47" s="98"/>
      <c r="CF47" s="98"/>
      <c r="CG47" s="98"/>
      <c r="CH47" s="98"/>
      <c r="CI47" s="98"/>
      <c r="CJ47" s="98"/>
      <c r="CK47" s="98"/>
      <c r="CL47" s="98"/>
      <c r="CM47" s="98"/>
      <c r="CN47" s="98"/>
      <c r="CO47" s="98"/>
      <c r="CP47" s="98"/>
      <c r="CQ47" s="98"/>
      <c r="CR47" s="98"/>
      <c r="CS47" s="98"/>
      <c r="CT47" s="98"/>
      <c r="CU47" s="98"/>
      <c r="CV47" s="98"/>
      <c r="CW47" s="98"/>
      <c r="CX47" s="98"/>
      <c r="CY47" s="98"/>
      <c r="CZ47" s="98"/>
      <c r="DA47" s="98"/>
      <c r="DB47" s="98"/>
      <c r="DC47" s="98"/>
      <c r="DD47" s="98"/>
      <c r="DE47" s="98"/>
      <c r="DF47" s="98"/>
      <c r="DG47" s="98"/>
      <c r="DH47" s="98"/>
      <c r="DI47" s="98"/>
      <c r="DJ47" s="98"/>
      <c r="DK47" s="98"/>
      <c r="DL47" s="98"/>
      <c r="DM47" s="98"/>
      <c r="DN47" s="98"/>
      <c r="DO47" s="98"/>
      <c r="DP47" s="98"/>
      <c r="DQ47" s="98"/>
      <c r="DR47" s="98"/>
      <c r="DS47" s="98"/>
      <c r="DT47" s="98"/>
      <c r="DU47" s="98"/>
      <c r="DV47" s="98"/>
      <c r="DW47" s="98"/>
      <c r="DX47" s="98"/>
      <c r="DY47" s="98"/>
      <c r="DZ47" s="98"/>
      <c r="EA47" s="98"/>
      <c r="EB47" s="98"/>
      <c r="EC47" s="98"/>
      <c r="ED47" s="98"/>
      <c r="EE47" s="98"/>
      <c r="EF47" s="98"/>
      <c r="EG47" s="98"/>
      <c r="EH47" s="98"/>
      <c r="EI47" s="98"/>
      <c r="EJ47" s="98"/>
      <c r="EK47" s="98"/>
      <c r="EL47" s="98"/>
      <c r="EM47" s="98"/>
      <c r="EN47" s="98"/>
      <c r="EO47" s="98"/>
      <c r="EP47" s="98"/>
      <c r="EQ47" s="98"/>
      <c r="ER47" s="98"/>
      <c r="ES47" s="98"/>
      <c r="ET47" s="98"/>
      <c r="EU47" s="98"/>
      <c r="EV47" s="98"/>
      <c r="EW47" s="98"/>
      <c r="EX47" s="98"/>
      <c r="EY47" s="98"/>
      <c r="EZ47" s="98"/>
      <c r="FA47" s="98"/>
      <c r="FB47" s="98"/>
      <c r="FC47" s="98"/>
      <c r="FD47" s="98"/>
      <c r="FE47" s="98"/>
      <c r="FF47" s="98"/>
      <c r="FG47" s="98"/>
      <c r="FH47" s="98"/>
      <c r="FI47" s="98"/>
      <c r="FJ47" s="98"/>
      <c r="FK47" s="98"/>
      <c r="FL47" s="98"/>
      <c r="FM47" s="98"/>
      <c r="FN47" s="98"/>
      <c r="FO47" s="98"/>
      <c r="FP47" s="98"/>
      <c r="FQ47" s="98"/>
      <c r="FR47" s="98"/>
      <c r="FS47" s="98"/>
      <c r="FT47" s="98"/>
      <c r="FU47" s="98"/>
      <c r="FV47" s="98"/>
      <c r="FW47" s="98"/>
      <c r="FX47" s="98"/>
      <c r="FY47" s="98"/>
      <c r="FZ47" s="98"/>
      <c r="GA47" s="98"/>
      <c r="GB47" s="98"/>
      <c r="GC47" s="98"/>
      <c r="GD47" s="98"/>
      <c r="GE47" s="98"/>
      <c r="GF47" s="98"/>
      <c r="GG47" s="98"/>
      <c r="GH47" s="98"/>
      <c r="GI47" s="98"/>
      <c r="GJ47" s="98"/>
      <c r="GK47" s="98"/>
      <c r="GL47" s="98"/>
      <c r="GM47" s="98"/>
      <c r="GN47" s="98"/>
      <c r="GO47" s="98"/>
      <c r="GP47" s="98"/>
      <c r="GQ47" s="98"/>
      <c r="GR47" s="98"/>
      <c r="GS47" s="98"/>
      <c r="GT47" s="98"/>
      <c r="GU47" s="98"/>
      <c r="GV47" s="98"/>
      <c r="GW47" s="98"/>
      <c r="GX47" s="98"/>
      <c r="GY47" s="98"/>
      <c r="GZ47" s="98"/>
      <c r="HA47" s="98"/>
      <c r="HB47" s="98"/>
      <c r="HC47" s="98"/>
      <c r="HD47" s="98"/>
      <c r="HE47" s="98"/>
      <c r="HF47" s="98"/>
      <c r="HG47" s="98"/>
      <c r="HH47" s="98"/>
      <c r="HI47" s="98"/>
      <c r="HJ47" s="98"/>
      <c r="HK47" s="98"/>
      <c r="HL47" s="98"/>
      <c r="HM47" s="98"/>
      <c r="HN47" s="98"/>
      <c r="HO47" s="98"/>
      <c r="HP47" s="98"/>
      <c r="HQ47" s="98"/>
      <c r="HR47" s="98"/>
      <c r="HS47" s="98"/>
      <c r="HT47" s="98"/>
      <c r="HU47" s="98"/>
      <c r="HV47" s="98"/>
      <c r="HW47" s="98"/>
      <c r="HX47" s="98"/>
      <c r="HY47" s="98"/>
      <c r="HZ47" s="98"/>
      <c r="IA47" s="98"/>
      <c r="IB47" s="98"/>
      <c r="IC47" s="98"/>
      <c r="ID47" s="98"/>
      <c r="IE47" s="98"/>
      <c r="IF47" s="98"/>
      <c r="IG47" s="98"/>
      <c r="IH47" s="98"/>
      <c r="II47" s="98"/>
      <c r="IJ47" s="98"/>
      <c r="IK47" s="98"/>
      <c r="IL47" s="98"/>
      <c r="IM47" s="98"/>
      <c r="IN47" s="98"/>
      <c r="IO47" s="98"/>
      <c r="IP47" s="98"/>
      <c r="IQ47" s="98"/>
      <c r="IR47" s="98"/>
      <c r="IS47" s="98"/>
    </row>
    <row r="48" spans="1:253" ht="27" customHeight="1" x14ac:dyDescent="0.2">
      <c r="A48" s="99">
        <v>3.2</v>
      </c>
      <c r="B48" s="65" t="s">
        <v>46</v>
      </c>
      <c r="C48" s="73">
        <v>100</v>
      </c>
      <c r="D48" s="74" t="s">
        <v>29</v>
      </c>
      <c r="E48" s="282"/>
      <c r="F48" s="292"/>
      <c r="G48" s="62"/>
      <c r="H48" s="96"/>
      <c r="I48" s="96"/>
      <c r="J48" s="96"/>
      <c r="K48" s="96"/>
      <c r="L48" s="96"/>
      <c r="M48" s="96"/>
      <c r="N48" s="96"/>
      <c r="O48" s="96"/>
      <c r="P48" s="98"/>
      <c r="Q48" s="98"/>
      <c r="R48" s="98"/>
      <c r="S48" s="98"/>
      <c r="T48" s="98"/>
      <c r="U48" s="98"/>
      <c r="V48" s="98"/>
      <c r="W48" s="98"/>
      <c r="X48" s="98"/>
      <c r="Y48" s="98"/>
      <c r="Z48" s="98"/>
      <c r="AA48" s="98"/>
      <c r="AB48" s="98"/>
      <c r="AC48" s="98"/>
      <c r="AD48" s="98"/>
      <c r="AE48" s="98"/>
      <c r="AF48" s="98"/>
      <c r="AG48" s="98"/>
      <c r="AH48" s="98"/>
      <c r="AI48" s="98"/>
      <c r="AJ48" s="98"/>
      <c r="AK48" s="98"/>
      <c r="AL48" s="98"/>
      <c r="AM48" s="98"/>
      <c r="AN48" s="98"/>
      <c r="AO48" s="98"/>
      <c r="AP48" s="98"/>
      <c r="AQ48" s="98"/>
      <c r="AR48" s="98"/>
      <c r="AS48" s="98"/>
      <c r="AT48" s="98"/>
      <c r="AU48" s="98"/>
      <c r="AV48" s="98"/>
      <c r="AW48" s="98"/>
      <c r="AX48" s="98"/>
      <c r="AY48" s="98"/>
      <c r="AZ48" s="98"/>
      <c r="BA48" s="98"/>
      <c r="BB48" s="98"/>
      <c r="BC48" s="98"/>
      <c r="BD48" s="98"/>
      <c r="BE48" s="98"/>
      <c r="BF48" s="98"/>
      <c r="BG48" s="98"/>
      <c r="BH48" s="98"/>
      <c r="BI48" s="98"/>
      <c r="BJ48" s="98"/>
      <c r="BK48" s="98"/>
      <c r="BL48" s="98"/>
      <c r="BM48" s="98"/>
      <c r="BN48" s="98"/>
      <c r="BO48" s="98"/>
      <c r="BP48" s="98"/>
      <c r="BQ48" s="98"/>
      <c r="BR48" s="98"/>
      <c r="BS48" s="98"/>
      <c r="BT48" s="98"/>
      <c r="BU48" s="98"/>
      <c r="BV48" s="98"/>
      <c r="BW48" s="98"/>
      <c r="BX48" s="98"/>
      <c r="BY48" s="98"/>
      <c r="BZ48" s="98"/>
      <c r="CA48" s="98"/>
      <c r="CB48" s="98"/>
      <c r="CC48" s="98"/>
      <c r="CD48" s="98"/>
      <c r="CE48" s="98"/>
      <c r="CF48" s="98"/>
      <c r="CG48" s="98"/>
      <c r="CH48" s="98"/>
      <c r="CI48" s="98"/>
      <c r="CJ48" s="98"/>
      <c r="CK48" s="98"/>
      <c r="CL48" s="98"/>
      <c r="CM48" s="98"/>
      <c r="CN48" s="98"/>
      <c r="CO48" s="98"/>
      <c r="CP48" s="98"/>
      <c r="CQ48" s="98"/>
      <c r="CR48" s="98"/>
      <c r="CS48" s="98"/>
      <c r="CT48" s="98"/>
      <c r="CU48" s="98"/>
      <c r="CV48" s="98"/>
      <c r="CW48" s="98"/>
      <c r="CX48" s="98"/>
      <c r="CY48" s="98"/>
      <c r="CZ48" s="98"/>
      <c r="DA48" s="98"/>
      <c r="DB48" s="98"/>
      <c r="DC48" s="98"/>
      <c r="DD48" s="98"/>
      <c r="DE48" s="98"/>
      <c r="DF48" s="98"/>
      <c r="DG48" s="98"/>
      <c r="DH48" s="98"/>
      <c r="DI48" s="98"/>
      <c r="DJ48" s="98"/>
      <c r="DK48" s="98"/>
      <c r="DL48" s="98"/>
      <c r="DM48" s="98"/>
      <c r="DN48" s="98"/>
      <c r="DO48" s="98"/>
      <c r="DP48" s="98"/>
      <c r="DQ48" s="98"/>
      <c r="DR48" s="98"/>
      <c r="DS48" s="98"/>
      <c r="DT48" s="98"/>
      <c r="DU48" s="98"/>
      <c r="DV48" s="98"/>
      <c r="DW48" s="98"/>
      <c r="DX48" s="98"/>
      <c r="DY48" s="98"/>
      <c r="DZ48" s="98"/>
      <c r="EA48" s="98"/>
      <c r="EB48" s="98"/>
      <c r="EC48" s="98"/>
      <c r="ED48" s="98"/>
      <c r="EE48" s="98"/>
      <c r="EF48" s="98"/>
      <c r="EG48" s="98"/>
      <c r="EH48" s="98"/>
      <c r="EI48" s="98"/>
      <c r="EJ48" s="98"/>
      <c r="EK48" s="98"/>
      <c r="EL48" s="98"/>
      <c r="EM48" s="98"/>
      <c r="EN48" s="98"/>
      <c r="EO48" s="98"/>
      <c r="EP48" s="98"/>
      <c r="EQ48" s="98"/>
      <c r="ER48" s="98"/>
      <c r="ES48" s="98"/>
      <c r="ET48" s="98"/>
      <c r="EU48" s="98"/>
      <c r="EV48" s="98"/>
      <c r="EW48" s="98"/>
      <c r="EX48" s="98"/>
      <c r="EY48" s="98"/>
      <c r="EZ48" s="98"/>
      <c r="FA48" s="98"/>
      <c r="FB48" s="98"/>
      <c r="FC48" s="98"/>
      <c r="FD48" s="98"/>
      <c r="FE48" s="98"/>
      <c r="FF48" s="98"/>
      <c r="FG48" s="98"/>
      <c r="FH48" s="98"/>
      <c r="FI48" s="98"/>
      <c r="FJ48" s="98"/>
      <c r="FK48" s="98"/>
      <c r="FL48" s="98"/>
      <c r="FM48" s="98"/>
      <c r="FN48" s="98"/>
      <c r="FO48" s="98"/>
      <c r="FP48" s="98"/>
      <c r="FQ48" s="98"/>
      <c r="FR48" s="98"/>
      <c r="FS48" s="98"/>
      <c r="FT48" s="98"/>
      <c r="FU48" s="98"/>
      <c r="FV48" s="98"/>
      <c r="FW48" s="98"/>
      <c r="FX48" s="98"/>
      <c r="FY48" s="98"/>
      <c r="FZ48" s="98"/>
      <c r="GA48" s="98"/>
      <c r="GB48" s="98"/>
      <c r="GC48" s="98"/>
      <c r="GD48" s="98"/>
      <c r="GE48" s="98"/>
      <c r="GF48" s="98"/>
      <c r="GG48" s="98"/>
      <c r="GH48" s="98"/>
      <c r="GI48" s="98"/>
      <c r="GJ48" s="98"/>
      <c r="GK48" s="98"/>
      <c r="GL48" s="98"/>
      <c r="GM48" s="98"/>
      <c r="GN48" s="98"/>
      <c r="GO48" s="98"/>
      <c r="GP48" s="98"/>
      <c r="GQ48" s="98"/>
      <c r="GR48" s="98"/>
      <c r="GS48" s="98"/>
      <c r="GT48" s="98"/>
      <c r="GU48" s="98"/>
      <c r="GV48" s="98"/>
      <c r="GW48" s="98"/>
      <c r="GX48" s="98"/>
      <c r="GY48" s="98"/>
      <c r="GZ48" s="98"/>
      <c r="HA48" s="98"/>
      <c r="HB48" s="98"/>
      <c r="HC48" s="98"/>
      <c r="HD48" s="98"/>
      <c r="HE48" s="98"/>
      <c r="HF48" s="98"/>
      <c r="HG48" s="98"/>
      <c r="HH48" s="98"/>
      <c r="HI48" s="98"/>
      <c r="HJ48" s="98"/>
      <c r="HK48" s="98"/>
      <c r="HL48" s="98"/>
      <c r="HM48" s="98"/>
      <c r="HN48" s="98"/>
      <c r="HO48" s="98"/>
      <c r="HP48" s="98"/>
      <c r="HQ48" s="98"/>
      <c r="HR48" s="98"/>
      <c r="HS48" s="98"/>
      <c r="HT48" s="98"/>
      <c r="HU48" s="98"/>
      <c r="HV48" s="98"/>
      <c r="HW48" s="98"/>
      <c r="HX48" s="98"/>
      <c r="HY48" s="98"/>
      <c r="HZ48" s="98"/>
      <c r="IA48" s="98"/>
      <c r="IB48" s="98"/>
      <c r="IC48" s="98"/>
      <c r="ID48" s="98"/>
      <c r="IE48" s="98"/>
      <c r="IF48" s="98"/>
      <c r="IG48" s="98"/>
      <c r="IH48" s="98"/>
      <c r="II48" s="98"/>
      <c r="IJ48" s="98"/>
      <c r="IK48" s="98"/>
      <c r="IL48" s="98"/>
      <c r="IM48" s="98"/>
      <c r="IN48" s="98"/>
      <c r="IO48" s="98"/>
      <c r="IP48" s="98"/>
      <c r="IQ48" s="98"/>
      <c r="IR48" s="98"/>
      <c r="IS48" s="98"/>
    </row>
    <row r="49" spans="1:253" ht="11.25" customHeight="1" x14ac:dyDescent="0.2">
      <c r="A49" s="72"/>
      <c r="B49" s="72"/>
      <c r="C49" s="73"/>
      <c r="D49" s="74"/>
      <c r="E49" s="282"/>
      <c r="F49" s="291"/>
      <c r="G49" s="62"/>
      <c r="H49" s="51"/>
      <c r="I49" s="51"/>
      <c r="J49" s="51"/>
      <c r="K49" s="51"/>
      <c r="L49" s="51"/>
      <c r="M49" s="51"/>
      <c r="N49" s="51"/>
      <c r="O49" s="51"/>
      <c r="P49" s="34"/>
      <c r="Q49" s="34"/>
      <c r="R49" s="46"/>
      <c r="S49" s="46"/>
      <c r="T49" s="46"/>
      <c r="U49" s="46"/>
      <c r="V49" s="46"/>
      <c r="W49" s="46"/>
      <c r="X49" s="46"/>
      <c r="Y49" s="46"/>
      <c r="Z49" s="46"/>
      <c r="AA49" s="46"/>
      <c r="AB49" s="46"/>
      <c r="AC49" s="46"/>
      <c r="AD49" s="46"/>
      <c r="AE49" s="46"/>
      <c r="AF49" s="46"/>
      <c r="AG49" s="46"/>
      <c r="AH49" s="46"/>
      <c r="AI49" s="46"/>
      <c r="AJ49" s="46"/>
      <c r="AK49" s="46"/>
      <c r="AL49" s="46"/>
      <c r="AM49" s="46"/>
      <c r="AN49" s="46"/>
      <c r="AO49" s="46"/>
      <c r="AP49" s="46"/>
      <c r="AQ49" s="46"/>
      <c r="AR49" s="46"/>
      <c r="AS49" s="46"/>
      <c r="AT49" s="46"/>
      <c r="AU49" s="46"/>
      <c r="AV49" s="46"/>
      <c r="AW49" s="46"/>
      <c r="AX49" s="46"/>
      <c r="AY49" s="46"/>
      <c r="AZ49" s="46"/>
      <c r="BA49" s="46"/>
      <c r="BB49" s="46"/>
      <c r="BC49" s="46"/>
      <c r="BD49" s="46"/>
      <c r="BE49" s="46"/>
      <c r="BF49" s="46"/>
      <c r="BG49" s="46"/>
      <c r="BH49" s="46"/>
      <c r="BI49" s="46"/>
      <c r="BJ49" s="46"/>
      <c r="BK49" s="46"/>
      <c r="BL49" s="46"/>
      <c r="BM49" s="46"/>
      <c r="BN49" s="46"/>
      <c r="BO49" s="46"/>
      <c r="BP49" s="46"/>
      <c r="BQ49" s="46"/>
      <c r="BR49" s="46"/>
      <c r="BS49" s="46"/>
      <c r="BT49" s="46"/>
      <c r="BU49" s="46"/>
      <c r="BV49" s="46"/>
      <c r="BW49" s="46"/>
      <c r="BX49" s="46"/>
      <c r="BY49" s="46"/>
      <c r="BZ49" s="46"/>
      <c r="CA49" s="46"/>
      <c r="CB49" s="46"/>
      <c r="CC49" s="46"/>
      <c r="CD49" s="46"/>
      <c r="CE49" s="46"/>
      <c r="CF49" s="46"/>
      <c r="CG49" s="46"/>
      <c r="CH49" s="46"/>
      <c r="CI49" s="46"/>
      <c r="CJ49" s="46"/>
      <c r="CK49" s="46"/>
      <c r="CL49" s="46"/>
      <c r="CM49" s="46"/>
      <c r="CN49" s="46"/>
      <c r="CO49" s="46"/>
      <c r="CP49" s="46"/>
      <c r="CQ49" s="46"/>
      <c r="CR49" s="46"/>
      <c r="CS49" s="46"/>
      <c r="CT49" s="46"/>
      <c r="CU49" s="46"/>
      <c r="CV49" s="46"/>
      <c r="CW49" s="46"/>
      <c r="CX49" s="46"/>
      <c r="CY49" s="46"/>
      <c r="CZ49" s="46"/>
      <c r="DA49" s="46"/>
      <c r="DB49" s="46"/>
      <c r="DC49" s="46"/>
      <c r="DD49" s="46"/>
      <c r="DE49" s="46"/>
      <c r="DF49" s="46"/>
      <c r="DG49" s="46"/>
      <c r="DH49" s="46"/>
      <c r="DI49" s="46"/>
      <c r="DJ49" s="46"/>
      <c r="DK49" s="46"/>
      <c r="DL49" s="46"/>
      <c r="DM49" s="46"/>
      <c r="DN49" s="46"/>
      <c r="DO49" s="46"/>
      <c r="DP49" s="46"/>
      <c r="DQ49" s="46"/>
      <c r="DR49" s="46"/>
      <c r="DS49" s="46"/>
      <c r="DT49" s="46"/>
      <c r="DU49" s="46"/>
      <c r="DV49" s="46"/>
      <c r="DW49" s="46"/>
      <c r="DX49" s="46"/>
      <c r="DY49" s="46"/>
      <c r="DZ49" s="46"/>
      <c r="EA49" s="46"/>
      <c r="EB49" s="46"/>
      <c r="EC49" s="46"/>
      <c r="ED49" s="46"/>
      <c r="EE49" s="46"/>
      <c r="EF49" s="46"/>
      <c r="EG49" s="46"/>
      <c r="EH49" s="46"/>
      <c r="EI49" s="46"/>
      <c r="EJ49" s="46"/>
      <c r="EK49" s="46"/>
      <c r="EL49" s="46"/>
      <c r="EM49" s="46"/>
      <c r="EN49" s="46"/>
      <c r="EO49" s="46"/>
      <c r="EP49" s="46"/>
      <c r="EQ49" s="46"/>
      <c r="ER49" s="46"/>
      <c r="ES49" s="46"/>
      <c r="ET49" s="46"/>
      <c r="EU49" s="46"/>
      <c r="EV49" s="46"/>
      <c r="EW49" s="46"/>
      <c r="EX49" s="46"/>
      <c r="EY49" s="46"/>
      <c r="EZ49" s="46"/>
      <c r="FA49" s="46"/>
      <c r="FB49" s="46"/>
      <c r="FC49" s="46"/>
      <c r="FD49" s="46"/>
      <c r="FE49" s="46"/>
      <c r="FF49" s="46"/>
      <c r="FG49" s="46"/>
      <c r="FH49" s="46"/>
      <c r="FI49" s="46"/>
      <c r="FJ49" s="46"/>
      <c r="FK49" s="46"/>
      <c r="FL49" s="46"/>
      <c r="FM49" s="46"/>
      <c r="FN49" s="46"/>
      <c r="FO49" s="46"/>
      <c r="FP49" s="46"/>
      <c r="FQ49" s="46"/>
      <c r="FR49" s="46"/>
      <c r="FS49" s="46"/>
      <c r="FT49" s="46"/>
      <c r="FU49" s="46"/>
      <c r="FV49" s="46"/>
      <c r="FW49" s="46"/>
      <c r="FX49" s="46"/>
      <c r="FY49" s="46"/>
      <c r="FZ49" s="46"/>
      <c r="GA49" s="46"/>
      <c r="GB49" s="46"/>
      <c r="GC49" s="46"/>
      <c r="GD49" s="46"/>
      <c r="GE49" s="46"/>
      <c r="GF49" s="46"/>
      <c r="GG49" s="46"/>
      <c r="GH49" s="46"/>
      <c r="GI49" s="46"/>
      <c r="GJ49" s="46"/>
      <c r="GK49" s="46"/>
      <c r="GL49" s="46"/>
      <c r="GM49" s="46"/>
      <c r="GN49" s="46"/>
      <c r="GO49" s="46"/>
      <c r="GP49" s="46"/>
      <c r="GQ49" s="46"/>
      <c r="GR49" s="46"/>
      <c r="GS49" s="46"/>
      <c r="GT49" s="46"/>
      <c r="GU49" s="46"/>
      <c r="GV49" s="46"/>
      <c r="GW49" s="46"/>
      <c r="GX49" s="46"/>
      <c r="GY49" s="46"/>
      <c r="GZ49" s="46"/>
      <c r="HA49" s="46"/>
      <c r="HB49" s="46"/>
      <c r="HC49" s="46"/>
      <c r="HD49" s="46"/>
      <c r="HE49" s="46"/>
      <c r="HF49" s="46"/>
      <c r="HG49" s="46"/>
      <c r="HH49" s="46"/>
      <c r="HI49" s="46"/>
      <c r="HJ49" s="46"/>
      <c r="HK49" s="46"/>
      <c r="HL49" s="46"/>
      <c r="HM49" s="46"/>
      <c r="HN49" s="46"/>
      <c r="HO49" s="46"/>
      <c r="HP49" s="46"/>
      <c r="HQ49" s="46"/>
      <c r="HR49" s="46"/>
      <c r="HS49" s="46"/>
      <c r="HT49" s="46"/>
      <c r="HU49" s="46"/>
      <c r="HV49" s="46"/>
      <c r="HW49" s="46"/>
      <c r="HX49" s="46"/>
      <c r="HY49" s="46"/>
      <c r="HZ49" s="46"/>
      <c r="IA49" s="46"/>
      <c r="IB49" s="46"/>
      <c r="IC49" s="46"/>
      <c r="ID49" s="46"/>
      <c r="IE49" s="46"/>
      <c r="IF49" s="46"/>
      <c r="IG49" s="46"/>
      <c r="IH49" s="46"/>
      <c r="II49" s="46"/>
      <c r="IJ49" s="46"/>
      <c r="IK49" s="46"/>
      <c r="IL49" s="46"/>
      <c r="IM49" s="46"/>
      <c r="IN49" s="46"/>
      <c r="IO49" s="46"/>
      <c r="IP49" s="46"/>
      <c r="IQ49" s="46"/>
      <c r="IR49" s="46"/>
      <c r="IS49" s="46"/>
    </row>
    <row r="50" spans="1:253" s="98" customFormat="1" ht="12.75" customHeight="1" x14ac:dyDescent="0.2">
      <c r="A50" s="72">
        <v>4</v>
      </c>
      <c r="B50" s="88" t="s">
        <v>47</v>
      </c>
      <c r="C50" s="73"/>
      <c r="D50" s="74"/>
      <c r="E50" s="282"/>
      <c r="F50" s="292"/>
      <c r="G50" s="62"/>
      <c r="H50" s="96"/>
      <c r="I50" s="96"/>
      <c r="J50" s="96"/>
      <c r="K50" s="96"/>
      <c r="L50" s="96"/>
      <c r="M50" s="96"/>
      <c r="N50" s="96"/>
      <c r="O50" s="96"/>
    </row>
    <row r="51" spans="1:253" ht="12.75" customHeight="1" x14ac:dyDescent="0.2">
      <c r="A51" s="72">
        <v>4.0999999999999996</v>
      </c>
      <c r="B51" s="95" t="s">
        <v>45</v>
      </c>
      <c r="C51" s="73">
        <f>+C47</f>
        <v>5647.49</v>
      </c>
      <c r="D51" s="74" t="s">
        <v>29</v>
      </c>
      <c r="E51" s="282"/>
      <c r="F51" s="292"/>
      <c r="G51" s="62"/>
      <c r="H51" s="96"/>
      <c r="I51" s="96"/>
      <c r="J51" s="96"/>
      <c r="K51" s="96"/>
      <c r="L51" s="96"/>
      <c r="M51" s="96"/>
      <c r="N51" s="96"/>
      <c r="O51" s="96"/>
      <c r="P51" s="98"/>
      <c r="Q51" s="98"/>
      <c r="R51" s="98"/>
      <c r="S51" s="98"/>
      <c r="T51" s="98"/>
      <c r="U51" s="98"/>
      <c r="V51" s="98"/>
      <c r="W51" s="98"/>
      <c r="X51" s="98"/>
      <c r="Y51" s="98"/>
      <c r="Z51" s="98"/>
      <c r="AA51" s="98"/>
      <c r="AB51" s="98"/>
      <c r="AC51" s="98"/>
      <c r="AD51" s="98"/>
      <c r="AE51" s="98"/>
      <c r="AF51" s="98"/>
      <c r="AG51" s="98"/>
      <c r="AH51" s="98"/>
      <c r="AI51" s="98"/>
      <c r="AJ51" s="98"/>
      <c r="AK51" s="98"/>
      <c r="AL51" s="98"/>
      <c r="AM51" s="98"/>
      <c r="AN51" s="98"/>
      <c r="AO51" s="98"/>
      <c r="AP51" s="98"/>
      <c r="AQ51" s="98"/>
      <c r="AR51" s="98"/>
      <c r="AS51" s="98"/>
      <c r="AT51" s="98"/>
      <c r="AU51" s="98"/>
      <c r="AV51" s="98"/>
      <c r="AW51" s="98"/>
      <c r="AX51" s="98"/>
      <c r="AY51" s="98"/>
      <c r="AZ51" s="98"/>
      <c r="BA51" s="98"/>
      <c r="BB51" s="98"/>
      <c r="BC51" s="98"/>
      <c r="BD51" s="98"/>
      <c r="BE51" s="98"/>
      <c r="BF51" s="98"/>
      <c r="BG51" s="98"/>
      <c r="BH51" s="98"/>
      <c r="BI51" s="98"/>
      <c r="BJ51" s="98"/>
      <c r="BK51" s="98"/>
      <c r="BL51" s="98"/>
      <c r="BM51" s="98"/>
      <c r="BN51" s="98"/>
      <c r="BO51" s="98"/>
      <c r="BP51" s="98"/>
      <c r="BQ51" s="98"/>
      <c r="BR51" s="98"/>
      <c r="BS51" s="98"/>
      <c r="BT51" s="98"/>
      <c r="BU51" s="98"/>
      <c r="BV51" s="98"/>
      <c r="BW51" s="98"/>
      <c r="BX51" s="98"/>
      <c r="BY51" s="98"/>
      <c r="BZ51" s="98"/>
      <c r="CA51" s="98"/>
      <c r="CB51" s="98"/>
      <c r="CC51" s="98"/>
      <c r="CD51" s="98"/>
      <c r="CE51" s="98"/>
      <c r="CF51" s="98"/>
      <c r="CG51" s="98"/>
      <c r="CH51" s="98"/>
      <c r="CI51" s="98"/>
      <c r="CJ51" s="98"/>
      <c r="CK51" s="98"/>
      <c r="CL51" s="98"/>
      <c r="CM51" s="98"/>
      <c r="CN51" s="98"/>
      <c r="CO51" s="98"/>
      <c r="CP51" s="98"/>
      <c r="CQ51" s="98"/>
      <c r="CR51" s="98"/>
      <c r="CS51" s="98"/>
      <c r="CT51" s="98"/>
      <c r="CU51" s="98"/>
      <c r="CV51" s="98"/>
      <c r="CW51" s="98"/>
      <c r="CX51" s="98"/>
      <c r="CY51" s="98"/>
      <c r="CZ51" s="98"/>
      <c r="DA51" s="98"/>
      <c r="DB51" s="98"/>
      <c r="DC51" s="98"/>
      <c r="DD51" s="98"/>
      <c r="DE51" s="98"/>
      <c r="DF51" s="98"/>
      <c r="DG51" s="98"/>
      <c r="DH51" s="98"/>
      <c r="DI51" s="98"/>
      <c r="DJ51" s="98"/>
      <c r="DK51" s="98"/>
      <c r="DL51" s="98"/>
      <c r="DM51" s="98"/>
      <c r="DN51" s="98"/>
      <c r="DO51" s="98"/>
      <c r="DP51" s="98"/>
      <c r="DQ51" s="98"/>
      <c r="DR51" s="98"/>
      <c r="DS51" s="98"/>
      <c r="DT51" s="98"/>
      <c r="DU51" s="98"/>
      <c r="DV51" s="98"/>
      <c r="DW51" s="98"/>
      <c r="DX51" s="98"/>
      <c r="DY51" s="98"/>
      <c r="DZ51" s="98"/>
      <c r="EA51" s="98"/>
      <c r="EB51" s="98"/>
      <c r="EC51" s="98"/>
      <c r="ED51" s="98"/>
      <c r="EE51" s="98"/>
      <c r="EF51" s="98"/>
      <c r="EG51" s="98"/>
      <c r="EH51" s="98"/>
      <c r="EI51" s="98"/>
      <c r="EJ51" s="98"/>
      <c r="EK51" s="98"/>
      <c r="EL51" s="98"/>
      <c r="EM51" s="98"/>
      <c r="EN51" s="98"/>
      <c r="EO51" s="98"/>
      <c r="EP51" s="98"/>
      <c r="EQ51" s="98"/>
      <c r="ER51" s="98"/>
      <c r="ES51" s="98"/>
      <c r="ET51" s="98"/>
      <c r="EU51" s="98"/>
      <c r="EV51" s="98"/>
      <c r="EW51" s="98"/>
      <c r="EX51" s="98"/>
      <c r="EY51" s="98"/>
      <c r="EZ51" s="98"/>
      <c r="FA51" s="98"/>
      <c r="FB51" s="98"/>
      <c r="FC51" s="98"/>
      <c r="FD51" s="98"/>
      <c r="FE51" s="98"/>
      <c r="FF51" s="98"/>
      <c r="FG51" s="98"/>
      <c r="FH51" s="98"/>
      <c r="FI51" s="98"/>
      <c r="FJ51" s="98"/>
      <c r="FK51" s="98"/>
      <c r="FL51" s="98"/>
      <c r="FM51" s="98"/>
      <c r="FN51" s="98"/>
      <c r="FO51" s="98"/>
      <c r="FP51" s="98"/>
      <c r="FQ51" s="98"/>
      <c r="FR51" s="98"/>
      <c r="FS51" s="98"/>
      <c r="FT51" s="98"/>
      <c r="FU51" s="98"/>
      <c r="FV51" s="98"/>
      <c r="FW51" s="98"/>
      <c r="FX51" s="98"/>
      <c r="FY51" s="98"/>
      <c r="FZ51" s="98"/>
      <c r="GA51" s="98"/>
      <c r="GB51" s="98"/>
      <c r="GC51" s="98"/>
      <c r="GD51" s="98"/>
      <c r="GE51" s="98"/>
      <c r="GF51" s="98"/>
      <c r="GG51" s="98"/>
      <c r="GH51" s="98"/>
      <c r="GI51" s="98"/>
      <c r="GJ51" s="98"/>
      <c r="GK51" s="98"/>
      <c r="GL51" s="98"/>
      <c r="GM51" s="98"/>
      <c r="GN51" s="98"/>
      <c r="GO51" s="98"/>
      <c r="GP51" s="98"/>
      <c r="GQ51" s="98"/>
      <c r="GR51" s="98"/>
      <c r="GS51" s="98"/>
      <c r="GT51" s="98"/>
      <c r="GU51" s="98"/>
      <c r="GV51" s="98"/>
      <c r="GW51" s="98"/>
      <c r="GX51" s="98"/>
      <c r="GY51" s="98"/>
      <c r="GZ51" s="98"/>
      <c r="HA51" s="98"/>
      <c r="HB51" s="98"/>
      <c r="HC51" s="98"/>
      <c r="HD51" s="98"/>
      <c r="HE51" s="98"/>
      <c r="HF51" s="98"/>
      <c r="HG51" s="98"/>
      <c r="HH51" s="98"/>
      <c r="HI51" s="98"/>
      <c r="HJ51" s="98"/>
      <c r="HK51" s="98"/>
      <c r="HL51" s="98"/>
      <c r="HM51" s="98"/>
      <c r="HN51" s="98"/>
      <c r="HO51" s="98"/>
      <c r="HP51" s="98"/>
      <c r="HQ51" s="98"/>
      <c r="HR51" s="98"/>
      <c r="HS51" s="98"/>
      <c r="HT51" s="98"/>
      <c r="HU51" s="98"/>
      <c r="HV51" s="98"/>
      <c r="HW51" s="98"/>
      <c r="HX51" s="98"/>
      <c r="HY51" s="98"/>
      <c r="HZ51" s="98"/>
      <c r="IA51" s="98"/>
      <c r="IB51" s="98"/>
      <c r="IC51" s="98"/>
      <c r="ID51" s="98"/>
      <c r="IE51" s="98"/>
      <c r="IF51" s="98"/>
      <c r="IG51" s="98"/>
      <c r="IH51" s="98"/>
      <c r="II51" s="98"/>
      <c r="IJ51" s="98"/>
      <c r="IK51" s="98"/>
      <c r="IL51" s="98"/>
      <c r="IM51" s="98"/>
      <c r="IN51" s="98"/>
      <c r="IO51" s="98"/>
      <c r="IP51" s="98"/>
      <c r="IQ51" s="98"/>
      <c r="IR51" s="98"/>
      <c r="IS51" s="98"/>
    </row>
    <row r="52" spans="1:253" ht="27.75" customHeight="1" x14ac:dyDescent="0.2">
      <c r="A52" s="100">
        <v>4.2</v>
      </c>
      <c r="B52" s="65" t="s">
        <v>46</v>
      </c>
      <c r="C52" s="101">
        <v>100</v>
      </c>
      <c r="D52" s="74" t="s">
        <v>29</v>
      </c>
      <c r="E52" s="293"/>
      <c r="F52" s="294"/>
      <c r="G52" s="62"/>
      <c r="H52" s="96"/>
      <c r="I52" s="96"/>
      <c r="J52" s="96"/>
      <c r="K52" s="96"/>
      <c r="L52" s="96"/>
      <c r="M52" s="96"/>
      <c r="N52" s="96"/>
      <c r="O52" s="96"/>
      <c r="P52" s="98"/>
      <c r="Q52" s="98"/>
      <c r="R52" s="98"/>
      <c r="S52" s="98"/>
      <c r="T52" s="98"/>
      <c r="U52" s="98"/>
      <c r="V52" s="98"/>
      <c r="W52" s="98"/>
      <c r="X52" s="98"/>
      <c r="Y52" s="98"/>
      <c r="Z52" s="98"/>
      <c r="AA52" s="98"/>
      <c r="AB52" s="98"/>
      <c r="AC52" s="98"/>
      <c r="AD52" s="98"/>
      <c r="AE52" s="98"/>
      <c r="AF52" s="98"/>
      <c r="AG52" s="98"/>
      <c r="AH52" s="98"/>
      <c r="AI52" s="98"/>
      <c r="AJ52" s="98"/>
      <c r="AK52" s="98"/>
      <c r="AL52" s="98"/>
      <c r="AM52" s="98"/>
      <c r="AN52" s="98"/>
      <c r="AO52" s="98"/>
      <c r="AP52" s="98"/>
      <c r="AQ52" s="98"/>
      <c r="AR52" s="98"/>
      <c r="AS52" s="98"/>
      <c r="AT52" s="98"/>
      <c r="AU52" s="98"/>
      <c r="AV52" s="98"/>
      <c r="AW52" s="98"/>
      <c r="AX52" s="98"/>
      <c r="AY52" s="98"/>
      <c r="AZ52" s="98"/>
      <c r="BA52" s="98"/>
      <c r="BB52" s="98"/>
      <c r="BC52" s="98"/>
      <c r="BD52" s="98"/>
      <c r="BE52" s="98"/>
      <c r="BF52" s="98"/>
      <c r="BG52" s="98"/>
      <c r="BH52" s="98"/>
      <c r="BI52" s="98"/>
      <c r="BJ52" s="98"/>
      <c r="BK52" s="98"/>
      <c r="BL52" s="98"/>
      <c r="BM52" s="98"/>
      <c r="BN52" s="98"/>
      <c r="BO52" s="98"/>
      <c r="BP52" s="98"/>
      <c r="BQ52" s="98"/>
      <c r="BR52" s="98"/>
      <c r="BS52" s="98"/>
      <c r="BT52" s="98"/>
      <c r="BU52" s="98"/>
      <c r="BV52" s="98"/>
      <c r="BW52" s="98"/>
      <c r="BX52" s="98"/>
      <c r="BY52" s="98"/>
      <c r="BZ52" s="98"/>
      <c r="CA52" s="98"/>
      <c r="CB52" s="98"/>
      <c r="CC52" s="98"/>
      <c r="CD52" s="98"/>
      <c r="CE52" s="98"/>
      <c r="CF52" s="98"/>
      <c r="CG52" s="98"/>
      <c r="CH52" s="98"/>
      <c r="CI52" s="98"/>
      <c r="CJ52" s="98"/>
      <c r="CK52" s="98"/>
      <c r="CL52" s="98"/>
      <c r="CM52" s="98"/>
      <c r="CN52" s="98"/>
      <c r="CO52" s="98"/>
      <c r="CP52" s="98"/>
      <c r="CQ52" s="98"/>
      <c r="CR52" s="98"/>
      <c r="CS52" s="98"/>
      <c r="CT52" s="98"/>
      <c r="CU52" s="98"/>
      <c r="CV52" s="98"/>
      <c r="CW52" s="98"/>
      <c r="CX52" s="98"/>
      <c r="CY52" s="98"/>
      <c r="CZ52" s="98"/>
      <c r="DA52" s="98"/>
      <c r="DB52" s="98"/>
      <c r="DC52" s="98"/>
      <c r="DD52" s="98"/>
      <c r="DE52" s="98"/>
      <c r="DF52" s="98"/>
      <c r="DG52" s="98"/>
      <c r="DH52" s="98"/>
      <c r="DI52" s="98"/>
      <c r="DJ52" s="98"/>
      <c r="DK52" s="98"/>
      <c r="DL52" s="98"/>
      <c r="DM52" s="98"/>
      <c r="DN52" s="98"/>
      <c r="DO52" s="98"/>
      <c r="DP52" s="98"/>
      <c r="DQ52" s="98"/>
      <c r="DR52" s="98"/>
      <c r="DS52" s="98"/>
      <c r="DT52" s="98"/>
      <c r="DU52" s="98"/>
      <c r="DV52" s="98"/>
      <c r="DW52" s="98"/>
      <c r="DX52" s="98"/>
      <c r="DY52" s="98"/>
      <c r="DZ52" s="98"/>
      <c r="EA52" s="98"/>
      <c r="EB52" s="98"/>
      <c r="EC52" s="98"/>
      <c r="ED52" s="98"/>
      <c r="EE52" s="98"/>
      <c r="EF52" s="98"/>
      <c r="EG52" s="98"/>
      <c r="EH52" s="98"/>
      <c r="EI52" s="98"/>
      <c r="EJ52" s="98"/>
      <c r="EK52" s="98"/>
      <c r="EL52" s="98"/>
      <c r="EM52" s="98"/>
      <c r="EN52" s="98"/>
      <c r="EO52" s="98"/>
      <c r="EP52" s="98"/>
      <c r="EQ52" s="98"/>
      <c r="ER52" s="98"/>
      <c r="ES52" s="98"/>
      <c r="ET52" s="98"/>
      <c r="EU52" s="98"/>
      <c r="EV52" s="98"/>
      <c r="EW52" s="98"/>
      <c r="EX52" s="98"/>
      <c r="EY52" s="98"/>
      <c r="EZ52" s="98"/>
      <c r="FA52" s="98"/>
      <c r="FB52" s="98"/>
      <c r="FC52" s="98"/>
      <c r="FD52" s="98"/>
      <c r="FE52" s="98"/>
      <c r="FF52" s="98"/>
      <c r="FG52" s="98"/>
      <c r="FH52" s="98"/>
      <c r="FI52" s="98"/>
      <c r="FJ52" s="98"/>
      <c r="FK52" s="98"/>
      <c r="FL52" s="98"/>
      <c r="FM52" s="98"/>
      <c r="FN52" s="98"/>
      <c r="FO52" s="98"/>
      <c r="FP52" s="98"/>
      <c r="FQ52" s="98"/>
      <c r="FR52" s="98"/>
      <c r="FS52" s="98"/>
      <c r="FT52" s="98"/>
      <c r="FU52" s="98"/>
      <c r="FV52" s="98"/>
      <c r="FW52" s="98"/>
      <c r="FX52" s="98"/>
      <c r="FY52" s="98"/>
      <c r="FZ52" s="98"/>
      <c r="GA52" s="98"/>
      <c r="GB52" s="98"/>
      <c r="GC52" s="98"/>
      <c r="GD52" s="98"/>
      <c r="GE52" s="98"/>
      <c r="GF52" s="98"/>
      <c r="GG52" s="98"/>
      <c r="GH52" s="98"/>
      <c r="GI52" s="98"/>
      <c r="GJ52" s="98"/>
      <c r="GK52" s="98"/>
      <c r="GL52" s="98"/>
      <c r="GM52" s="98"/>
      <c r="GN52" s="98"/>
      <c r="GO52" s="98"/>
      <c r="GP52" s="98"/>
      <c r="GQ52" s="98"/>
      <c r="GR52" s="98"/>
      <c r="GS52" s="98"/>
      <c r="GT52" s="98"/>
      <c r="GU52" s="98"/>
      <c r="GV52" s="98"/>
      <c r="GW52" s="98"/>
      <c r="GX52" s="98"/>
      <c r="GY52" s="98"/>
      <c r="GZ52" s="98"/>
      <c r="HA52" s="98"/>
      <c r="HB52" s="98"/>
      <c r="HC52" s="98"/>
      <c r="HD52" s="98"/>
      <c r="HE52" s="98"/>
      <c r="HF52" s="98"/>
      <c r="HG52" s="98"/>
      <c r="HH52" s="98"/>
      <c r="HI52" s="98"/>
      <c r="HJ52" s="98"/>
      <c r="HK52" s="98"/>
      <c r="HL52" s="98"/>
      <c r="HM52" s="98"/>
      <c r="HN52" s="98"/>
      <c r="HO52" s="98"/>
      <c r="HP52" s="98"/>
      <c r="HQ52" s="98"/>
      <c r="HR52" s="98"/>
      <c r="HS52" s="98"/>
      <c r="HT52" s="98"/>
      <c r="HU52" s="98"/>
      <c r="HV52" s="98"/>
      <c r="HW52" s="98"/>
      <c r="HX52" s="98"/>
      <c r="HY52" s="98"/>
      <c r="HZ52" s="98"/>
      <c r="IA52" s="98"/>
      <c r="IB52" s="98"/>
      <c r="IC52" s="98"/>
      <c r="ID52" s="98"/>
      <c r="IE52" s="98"/>
      <c r="IF52" s="98"/>
      <c r="IG52" s="98"/>
      <c r="IH52" s="98"/>
      <c r="II52" s="98"/>
      <c r="IJ52" s="98"/>
      <c r="IK52" s="98"/>
      <c r="IL52" s="98"/>
      <c r="IM52" s="98"/>
      <c r="IN52" s="98"/>
      <c r="IO52" s="98"/>
      <c r="IP52" s="98"/>
      <c r="IQ52" s="98"/>
      <c r="IR52" s="98"/>
      <c r="IS52" s="98"/>
    </row>
    <row r="53" spans="1:253" ht="6.75" customHeight="1" x14ac:dyDescent="0.2">
      <c r="A53" s="72"/>
      <c r="B53" s="72"/>
      <c r="C53" s="73"/>
      <c r="D53" s="73"/>
      <c r="E53" s="282"/>
      <c r="F53" s="292"/>
      <c r="G53" s="62"/>
      <c r="H53" s="51"/>
      <c r="I53" s="51"/>
      <c r="J53" s="51"/>
      <c r="K53" s="51"/>
      <c r="L53" s="51"/>
      <c r="M53" s="51"/>
      <c r="N53" s="51"/>
      <c r="O53" s="51"/>
      <c r="P53" s="34"/>
      <c r="Q53" s="34"/>
      <c r="R53" s="46"/>
      <c r="S53" s="46"/>
      <c r="T53" s="46"/>
      <c r="U53" s="46"/>
      <c r="V53" s="46"/>
      <c r="W53" s="46"/>
      <c r="X53" s="46"/>
      <c r="Y53" s="46"/>
      <c r="Z53" s="46"/>
      <c r="AA53" s="46"/>
      <c r="AB53" s="46"/>
      <c r="AC53" s="46"/>
      <c r="AD53" s="46"/>
      <c r="AE53" s="46"/>
      <c r="AF53" s="46"/>
      <c r="AG53" s="46"/>
      <c r="AH53" s="46"/>
      <c r="AI53" s="46"/>
      <c r="AJ53" s="46"/>
      <c r="AK53" s="46"/>
      <c r="AL53" s="46"/>
      <c r="AM53" s="46"/>
      <c r="AN53" s="46"/>
      <c r="AO53" s="46"/>
      <c r="AP53" s="46"/>
      <c r="AQ53" s="46"/>
      <c r="AR53" s="46"/>
      <c r="AS53" s="46"/>
      <c r="AT53" s="46"/>
      <c r="AU53" s="46"/>
      <c r="AV53" s="46"/>
      <c r="AW53" s="46"/>
      <c r="AX53" s="46"/>
      <c r="AY53" s="46"/>
      <c r="AZ53" s="46"/>
      <c r="BA53" s="46"/>
      <c r="BB53" s="46"/>
      <c r="BC53" s="46"/>
      <c r="BD53" s="46"/>
      <c r="BE53" s="46"/>
      <c r="BF53" s="46"/>
      <c r="BG53" s="46"/>
      <c r="BH53" s="46"/>
      <c r="BI53" s="46"/>
      <c r="BJ53" s="46"/>
      <c r="BK53" s="46"/>
      <c r="BL53" s="46"/>
      <c r="BM53" s="46"/>
      <c r="BN53" s="46"/>
      <c r="BO53" s="46"/>
      <c r="BP53" s="46"/>
      <c r="BQ53" s="46"/>
      <c r="BR53" s="46"/>
      <c r="BS53" s="46"/>
      <c r="BT53" s="46"/>
      <c r="BU53" s="46"/>
      <c r="BV53" s="46"/>
      <c r="BW53" s="46"/>
      <c r="BX53" s="46"/>
      <c r="BY53" s="46"/>
      <c r="BZ53" s="46"/>
      <c r="CA53" s="46"/>
      <c r="CB53" s="46"/>
      <c r="CC53" s="46"/>
      <c r="CD53" s="46"/>
      <c r="CE53" s="46"/>
      <c r="CF53" s="46"/>
      <c r="CG53" s="46"/>
      <c r="CH53" s="46"/>
      <c r="CI53" s="46"/>
      <c r="CJ53" s="46"/>
      <c r="CK53" s="46"/>
      <c r="CL53" s="46"/>
      <c r="CM53" s="46"/>
      <c r="CN53" s="46"/>
      <c r="CO53" s="46"/>
      <c r="CP53" s="46"/>
      <c r="CQ53" s="46"/>
      <c r="CR53" s="46"/>
      <c r="CS53" s="46"/>
      <c r="CT53" s="46"/>
      <c r="CU53" s="46"/>
      <c r="CV53" s="46"/>
      <c r="CW53" s="46"/>
      <c r="CX53" s="46"/>
      <c r="CY53" s="46"/>
      <c r="CZ53" s="46"/>
      <c r="DA53" s="46"/>
      <c r="DB53" s="46"/>
      <c r="DC53" s="46"/>
      <c r="DD53" s="46"/>
      <c r="DE53" s="46"/>
      <c r="DF53" s="46"/>
      <c r="DG53" s="46"/>
      <c r="DH53" s="46"/>
      <c r="DI53" s="46"/>
      <c r="DJ53" s="46"/>
      <c r="DK53" s="46"/>
      <c r="DL53" s="46"/>
      <c r="DM53" s="46"/>
      <c r="DN53" s="46"/>
      <c r="DO53" s="46"/>
      <c r="DP53" s="46"/>
      <c r="DQ53" s="46"/>
      <c r="DR53" s="46"/>
      <c r="DS53" s="46"/>
      <c r="DT53" s="46"/>
      <c r="DU53" s="46"/>
      <c r="DV53" s="46"/>
      <c r="DW53" s="46"/>
      <c r="DX53" s="46"/>
      <c r="DY53" s="46"/>
      <c r="DZ53" s="46"/>
      <c r="EA53" s="46"/>
      <c r="EB53" s="46"/>
      <c r="EC53" s="46"/>
      <c r="ED53" s="46"/>
      <c r="EE53" s="46"/>
      <c r="EF53" s="46"/>
      <c r="EG53" s="46"/>
      <c r="EH53" s="46"/>
      <c r="EI53" s="46"/>
      <c r="EJ53" s="46"/>
      <c r="EK53" s="46"/>
      <c r="EL53" s="46"/>
      <c r="EM53" s="46"/>
      <c r="EN53" s="46"/>
      <c r="EO53" s="46"/>
      <c r="EP53" s="46"/>
      <c r="EQ53" s="46"/>
      <c r="ER53" s="46"/>
      <c r="ES53" s="46"/>
      <c r="ET53" s="46"/>
      <c r="EU53" s="46"/>
      <c r="EV53" s="46"/>
      <c r="EW53" s="46"/>
      <c r="EX53" s="46"/>
      <c r="EY53" s="46"/>
      <c r="EZ53" s="46"/>
      <c r="FA53" s="46"/>
      <c r="FB53" s="46"/>
      <c r="FC53" s="46"/>
      <c r="FD53" s="46"/>
      <c r="FE53" s="46"/>
      <c r="FF53" s="46"/>
      <c r="FG53" s="46"/>
      <c r="FH53" s="46"/>
      <c r="FI53" s="46"/>
      <c r="FJ53" s="46"/>
      <c r="FK53" s="46"/>
      <c r="FL53" s="46"/>
      <c r="FM53" s="46"/>
      <c r="FN53" s="46"/>
      <c r="FO53" s="46"/>
      <c r="FP53" s="46"/>
      <c r="FQ53" s="46"/>
      <c r="FR53" s="46"/>
      <c r="FS53" s="46"/>
      <c r="FT53" s="46"/>
      <c r="FU53" s="46"/>
      <c r="FV53" s="46"/>
      <c r="FW53" s="46"/>
      <c r="FX53" s="46"/>
      <c r="FY53" s="46"/>
      <c r="FZ53" s="46"/>
      <c r="GA53" s="46"/>
      <c r="GB53" s="46"/>
      <c r="GC53" s="46"/>
      <c r="GD53" s="46"/>
      <c r="GE53" s="46"/>
      <c r="GF53" s="46"/>
      <c r="GG53" s="46"/>
      <c r="GH53" s="46"/>
      <c r="GI53" s="46"/>
      <c r="GJ53" s="46"/>
      <c r="GK53" s="46"/>
      <c r="GL53" s="46"/>
      <c r="GM53" s="46"/>
      <c r="GN53" s="46"/>
      <c r="GO53" s="46"/>
      <c r="GP53" s="46"/>
      <c r="GQ53" s="46"/>
      <c r="GR53" s="46"/>
      <c r="GS53" s="46"/>
      <c r="GT53" s="46"/>
      <c r="GU53" s="46"/>
      <c r="GV53" s="46"/>
      <c r="GW53" s="46"/>
      <c r="GX53" s="46"/>
      <c r="GY53" s="46"/>
      <c r="GZ53" s="46"/>
      <c r="HA53" s="46"/>
      <c r="HB53" s="46"/>
      <c r="HC53" s="46"/>
      <c r="HD53" s="46"/>
      <c r="HE53" s="46"/>
      <c r="HF53" s="46"/>
      <c r="HG53" s="46"/>
      <c r="HH53" s="46"/>
      <c r="HI53" s="46"/>
      <c r="HJ53" s="46"/>
      <c r="HK53" s="46"/>
      <c r="HL53" s="46"/>
      <c r="HM53" s="46"/>
      <c r="HN53" s="46"/>
      <c r="HO53" s="46"/>
      <c r="HP53" s="46"/>
      <c r="HQ53" s="46"/>
      <c r="HR53" s="46"/>
      <c r="HS53" s="46"/>
      <c r="HT53" s="46"/>
      <c r="HU53" s="46"/>
      <c r="HV53" s="46"/>
      <c r="HW53" s="46"/>
      <c r="HX53" s="46"/>
      <c r="HY53" s="46"/>
      <c r="HZ53" s="46"/>
      <c r="IA53" s="46"/>
      <c r="IB53" s="46"/>
      <c r="IC53" s="46"/>
      <c r="ID53" s="46"/>
      <c r="IE53" s="46"/>
      <c r="IF53" s="46"/>
      <c r="IG53" s="46"/>
      <c r="IH53" s="46"/>
      <c r="II53" s="46"/>
      <c r="IJ53" s="46"/>
      <c r="IK53" s="46"/>
      <c r="IL53" s="46"/>
      <c r="IM53" s="46"/>
      <c r="IN53" s="46"/>
      <c r="IO53" s="46"/>
      <c r="IP53" s="46"/>
      <c r="IQ53" s="46"/>
      <c r="IR53" s="46"/>
      <c r="IS53" s="46"/>
    </row>
    <row r="54" spans="1:253" ht="13.5" customHeight="1" x14ac:dyDescent="0.2">
      <c r="A54" s="102">
        <v>5</v>
      </c>
      <c r="B54" s="103" t="s">
        <v>48</v>
      </c>
      <c r="C54" s="73"/>
      <c r="D54" s="73"/>
      <c r="E54" s="282"/>
      <c r="F54" s="292"/>
      <c r="G54" s="62"/>
      <c r="H54" s="104"/>
      <c r="I54" s="51"/>
      <c r="J54" s="51"/>
      <c r="K54" s="51"/>
      <c r="L54" s="51"/>
      <c r="M54" s="51"/>
      <c r="N54" s="51"/>
      <c r="O54" s="51"/>
      <c r="P54" s="34"/>
      <c r="Q54" s="34"/>
      <c r="R54" s="46"/>
      <c r="S54" s="46"/>
      <c r="T54" s="46"/>
      <c r="U54" s="46"/>
      <c r="V54" s="46"/>
      <c r="W54" s="46"/>
      <c r="X54" s="46"/>
      <c r="Y54" s="46"/>
      <c r="Z54" s="46"/>
      <c r="AA54" s="46"/>
      <c r="AB54" s="46"/>
      <c r="AC54" s="46"/>
      <c r="AD54" s="46"/>
      <c r="AE54" s="46"/>
      <c r="AF54" s="46"/>
      <c r="AG54" s="46"/>
      <c r="AH54" s="46"/>
      <c r="AI54" s="46"/>
      <c r="AJ54" s="46"/>
      <c r="AK54" s="46"/>
      <c r="AL54" s="46"/>
      <c r="AM54" s="46"/>
      <c r="AN54" s="46"/>
      <c r="AO54" s="46"/>
      <c r="AP54" s="46"/>
      <c r="AQ54" s="46"/>
      <c r="AR54" s="46"/>
      <c r="AS54" s="46"/>
      <c r="AT54" s="46"/>
      <c r="AU54" s="46"/>
      <c r="AV54" s="46"/>
      <c r="AW54" s="46"/>
      <c r="AX54" s="46"/>
      <c r="AY54" s="46"/>
      <c r="AZ54" s="46"/>
      <c r="BA54" s="46"/>
      <c r="BB54" s="46"/>
      <c r="BC54" s="46"/>
      <c r="BD54" s="46"/>
      <c r="BE54" s="46"/>
      <c r="BF54" s="46"/>
      <c r="BG54" s="46"/>
      <c r="BH54" s="46"/>
      <c r="BI54" s="46"/>
      <c r="BJ54" s="46"/>
      <c r="BK54" s="46"/>
      <c r="BL54" s="46"/>
      <c r="BM54" s="46"/>
      <c r="BN54" s="46"/>
      <c r="BO54" s="46"/>
      <c r="BP54" s="46"/>
      <c r="BQ54" s="46"/>
      <c r="BR54" s="46"/>
      <c r="BS54" s="46"/>
      <c r="BT54" s="46"/>
      <c r="BU54" s="46"/>
      <c r="BV54" s="46"/>
      <c r="BW54" s="46"/>
      <c r="BX54" s="46"/>
      <c r="BY54" s="46"/>
      <c r="BZ54" s="46"/>
      <c r="CA54" s="46"/>
      <c r="CB54" s="46"/>
      <c r="CC54" s="46"/>
      <c r="CD54" s="46"/>
      <c r="CE54" s="46"/>
      <c r="CF54" s="46"/>
      <c r="CG54" s="46"/>
      <c r="CH54" s="46"/>
      <c r="CI54" s="46"/>
      <c r="CJ54" s="46"/>
      <c r="CK54" s="46"/>
      <c r="CL54" s="46"/>
      <c r="CM54" s="46"/>
      <c r="CN54" s="46"/>
      <c r="CO54" s="46"/>
      <c r="CP54" s="46"/>
      <c r="CQ54" s="46"/>
      <c r="CR54" s="46"/>
      <c r="CS54" s="46"/>
      <c r="CT54" s="46"/>
      <c r="CU54" s="46"/>
      <c r="CV54" s="46"/>
      <c r="CW54" s="46"/>
      <c r="CX54" s="46"/>
      <c r="CY54" s="46"/>
      <c r="CZ54" s="46"/>
      <c r="DA54" s="46"/>
      <c r="DB54" s="46"/>
      <c r="DC54" s="46"/>
      <c r="DD54" s="46"/>
      <c r="DE54" s="46"/>
      <c r="DF54" s="46"/>
      <c r="DG54" s="46"/>
      <c r="DH54" s="46"/>
      <c r="DI54" s="46"/>
      <c r="DJ54" s="46"/>
      <c r="DK54" s="46"/>
      <c r="DL54" s="46"/>
      <c r="DM54" s="46"/>
      <c r="DN54" s="46"/>
      <c r="DO54" s="46"/>
      <c r="DP54" s="46"/>
      <c r="DQ54" s="46"/>
      <c r="DR54" s="46"/>
      <c r="DS54" s="46"/>
      <c r="DT54" s="46"/>
      <c r="DU54" s="46"/>
      <c r="DV54" s="46"/>
      <c r="DW54" s="46"/>
      <c r="DX54" s="46"/>
      <c r="DY54" s="46"/>
      <c r="DZ54" s="46"/>
      <c r="EA54" s="46"/>
      <c r="EB54" s="46"/>
      <c r="EC54" s="46"/>
      <c r="ED54" s="46"/>
      <c r="EE54" s="46"/>
      <c r="EF54" s="46"/>
      <c r="EG54" s="46"/>
      <c r="EH54" s="46"/>
      <c r="EI54" s="46"/>
      <c r="EJ54" s="46"/>
      <c r="EK54" s="46"/>
      <c r="EL54" s="46"/>
      <c r="EM54" s="46"/>
      <c r="EN54" s="46"/>
      <c r="EO54" s="46"/>
      <c r="EP54" s="46"/>
      <c r="EQ54" s="46"/>
      <c r="ER54" s="46"/>
      <c r="ES54" s="46"/>
      <c r="ET54" s="46"/>
      <c r="EU54" s="46"/>
      <c r="EV54" s="46"/>
      <c r="EW54" s="46"/>
      <c r="EX54" s="46"/>
      <c r="EY54" s="46"/>
      <c r="EZ54" s="46"/>
      <c r="FA54" s="46"/>
      <c r="FB54" s="46"/>
      <c r="FC54" s="46"/>
      <c r="FD54" s="46"/>
      <c r="FE54" s="46"/>
      <c r="FF54" s="46"/>
      <c r="FG54" s="46"/>
      <c r="FH54" s="46"/>
      <c r="FI54" s="46"/>
      <c r="FJ54" s="46"/>
      <c r="FK54" s="46"/>
      <c r="FL54" s="46"/>
      <c r="FM54" s="46"/>
      <c r="FN54" s="46"/>
      <c r="FO54" s="46"/>
      <c r="FP54" s="46"/>
      <c r="FQ54" s="46"/>
      <c r="FR54" s="46"/>
      <c r="FS54" s="46"/>
      <c r="FT54" s="46"/>
      <c r="FU54" s="46"/>
      <c r="FV54" s="46"/>
      <c r="FW54" s="46"/>
      <c r="FX54" s="46"/>
      <c r="FY54" s="46"/>
      <c r="FZ54" s="46"/>
      <c r="GA54" s="46"/>
      <c r="GB54" s="46"/>
      <c r="GC54" s="46"/>
      <c r="GD54" s="46"/>
      <c r="GE54" s="46"/>
      <c r="GF54" s="46"/>
      <c r="GG54" s="46"/>
      <c r="GH54" s="46"/>
      <c r="GI54" s="46"/>
      <c r="GJ54" s="46"/>
      <c r="GK54" s="46"/>
      <c r="GL54" s="46"/>
      <c r="GM54" s="46"/>
      <c r="GN54" s="46"/>
      <c r="GO54" s="46"/>
      <c r="GP54" s="46"/>
      <c r="GQ54" s="46"/>
      <c r="GR54" s="46"/>
      <c r="GS54" s="46"/>
      <c r="GT54" s="46"/>
      <c r="GU54" s="46"/>
      <c r="GV54" s="46"/>
      <c r="GW54" s="46"/>
      <c r="GX54" s="46"/>
      <c r="GY54" s="46"/>
      <c r="GZ54" s="46"/>
      <c r="HA54" s="46"/>
      <c r="HB54" s="46"/>
      <c r="HC54" s="46"/>
      <c r="HD54" s="46"/>
      <c r="HE54" s="46"/>
      <c r="HF54" s="46"/>
      <c r="HG54" s="46"/>
      <c r="HH54" s="46"/>
      <c r="HI54" s="46"/>
      <c r="HJ54" s="46"/>
      <c r="HK54" s="46"/>
      <c r="HL54" s="46"/>
      <c r="HM54" s="46"/>
      <c r="HN54" s="46"/>
      <c r="HO54" s="46"/>
      <c r="HP54" s="46"/>
      <c r="HQ54" s="46"/>
      <c r="HR54" s="46"/>
      <c r="HS54" s="46"/>
      <c r="HT54" s="46"/>
      <c r="HU54" s="46"/>
      <c r="HV54" s="46"/>
      <c r="HW54" s="46"/>
      <c r="HX54" s="46"/>
      <c r="HY54" s="46"/>
      <c r="HZ54" s="46"/>
      <c r="IA54" s="46"/>
      <c r="IB54" s="46"/>
      <c r="IC54" s="46"/>
      <c r="ID54" s="46"/>
      <c r="IE54" s="46"/>
      <c r="IF54" s="46"/>
      <c r="IG54" s="46"/>
      <c r="IH54" s="46"/>
      <c r="II54" s="46"/>
      <c r="IJ54" s="46"/>
      <c r="IK54" s="46"/>
      <c r="IL54" s="46"/>
      <c r="IM54" s="46"/>
      <c r="IN54" s="46"/>
      <c r="IO54" s="46"/>
      <c r="IP54" s="46"/>
      <c r="IQ54" s="46"/>
      <c r="IR54" s="46"/>
      <c r="IS54" s="46"/>
    </row>
    <row r="55" spans="1:253" ht="12.75" customHeight="1" x14ac:dyDescent="0.2">
      <c r="A55" s="72">
        <v>5.0999999999999996</v>
      </c>
      <c r="B55" s="72" t="s">
        <v>49</v>
      </c>
      <c r="C55" s="73">
        <v>4</v>
      </c>
      <c r="D55" s="74" t="s">
        <v>16</v>
      </c>
      <c r="E55" s="282"/>
      <c r="F55" s="292"/>
      <c r="G55" s="62"/>
      <c r="H55" s="104"/>
      <c r="I55" s="51"/>
      <c r="J55" s="51"/>
      <c r="K55" s="51"/>
      <c r="L55" s="51"/>
      <c r="M55" s="51"/>
      <c r="N55" s="51"/>
      <c r="O55" s="51"/>
      <c r="P55" s="34"/>
      <c r="Q55" s="34"/>
      <c r="R55" s="46"/>
      <c r="S55" s="46"/>
      <c r="T55" s="46"/>
      <c r="U55" s="46"/>
      <c r="V55" s="46"/>
      <c r="W55" s="46"/>
      <c r="X55" s="46"/>
      <c r="Y55" s="46"/>
      <c r="Z55" s="46"/>
      <c r="AA55" s="46"/>
      <c r="AB55" s="46"/>
      <c r="AC55" s="46"/>
      <c r="AD55" s="46"/>
      <c r="AE55" s="46"/>
      <c r="AF55" s="46"/>
      <c r="AG55" s="46"/>
      <c r="AH55" s="46"/>
      <c r="AI55" s="46"/>
      <c r="AJ55" s="46"/>
      <c r="AK55" s="46"/>
      <c r="AL55" s="46"/>
      <c r="AM55" s="46"/>
      <c r="AN55" s="46"/>
      <c r="AO55" s="46"/>
      <c r="AP55" s="46"/>
      <c r="AQ55" s="46"/>
      <c r="AR55" s="46"/>
      <c r="AS55" s="46"/>
      <c r="AT55" s="46"/>
      <c r="AU55" s="46"/>
      <c r="AV55" s="46"/>
      <c r="AW55" s="46"/>
      <c r="AX55" s="46"/>
      <c r="AY55" s="46"/>
      <c r="AZ55" s="46"/>
      <c r="BA55" s="46"/>
      <c r="BB55" s="46"/>
      <c r="BC55" s="46"/>
      <c r="BD55" s="46"/>
      <c r="BE55" s="46"/>
      <c r="BF55" s="46"/>
      <c r="BG55" s="46"/>
      <c r="BH55" s="46"/>
      <c r="BI55" s="46"/>
      <c r="BJ55" s="46"/>
      <c r="BK55" s="46"/>
      <c r="BL55" s="46"/>
      <c r="BM55" s="46"/>
      <c r="BN55" s="46"/>
      <c r="BO55" s="46"/>
      <c r="BP55" s="46"/>
      <c r="BQ55" s="46"/>
      <c r="BR55" s="46"/>
      <c r="BS55" s="46"/>
      <c r="BT55" s="46"/>
      <c r="BU55" s="46"/>
      <c r="BV55" s="46"/>
      <c r="BW55" s="46"/>
      <c r="BX55" s="46"/>
      <c r="BY55" s="46"/>
      <c r="BZ55" s="46"/>
      <c r="CA55" s="46"/>
      <c r="CB55" s="46"/>
      <c r="CC55" s="46"/>
      <c r="CD55" s="46"/>
      <c r="CE55" s="46"/>
      <c r="CF55" s="46"/>
      <c r="CG55" s="46"/>
      <c r="CH55" s="46"/>
      <c r="CI55" s="46"/>
      <c r="CJ55" s="46"/>
      <c r="CK55" s="46"/>
      <c r="CL55" s="46"/>
      <c r="CM55" s="46"/>
      <c r="CN55" s="46"/>
      <c r="CO55" s="46"/>
      <c r="CP55" s="46"/>
      <c r="CQ55" s="46"/>
      <c r="CR55" s="46"/>
      <c r="CS55" s="46"/>
      <c r="CT55" s="46"/>
      <c r="CU55" s="46"/>
      <c r="CV55" s="46"/>
      <c r="CW55" s="46"/>
      <c r="CX55" s="46"/>
      <c r="CY55" s="46"/>
      <c r="CZ55" s="46"/>
      <c r="DA55" s="46"/>
      <c r="DB55" s="46"/>
      <c r="DC55" s="46"/>
      <c r="DD55" s="46"/>
      <c r="DE55" s="46"/>
      <c r="DF55" s="46"/>
      <c r="DG55" s="46"/>
      <c r="DH55" s="46"/>
      <c r="DI55" s="46"/>
      <c r="DJ55" s="46"/>
      <c r="DK55" s="46"/>
      <c r="DL55" s="46"/>
      <c r="DM55" s="46"/>
      <c r="DN55" s="46"/>
      <c r="DO55" s="46"/>
      <c r="DP55" s="46"/>
      <c r="DQ55" s="46"/>
      <c r="DR55" s="46"/>
      <c r="DS55" s="46"/>
      <c r="DT55" s="46"/>
      <c r="DU55" s="46"/>
      <c r="DV55" s="46"/>
      <c r="DW55" s="46"/>
      <c r="DX55" s="46"/>
      <c r="DY55" s="46"/>
      <c r="DZ55" s="46"/>
      <c r="EA55" s="46"/>
      <c r="EB55" s="46"/>
      <c r="EC55" s="46"/>
      <c r="ED55" s="46"/>
      <c r="EE55" s="46"/>
      <c r="EF55" s="46"/>
      <c r="EG55" s="46"/>
      <c r="EH55" s="46"/>
      <c r="EI55" s="46"/>
      <c r="EJ55" s="46"/>
      <c r="EK55" s="46"/>
      <c r="EL55" s="46"/>
      <c r="EM55" s="46"/>
      <c r="EN55" s="46"/>
      <c r="EO55" s="46"/>
      <c r="EP55" s="46"/>
      <c r="EQ55" s="46"/>
      <c r="ER55" s="46"/>
      <c r="ES55" s="46"/>
      <c r="ET55" s="46"/>
      <c r="EU55" s="46"/>
      <c r="EV55" s="46"/>
      <c r="EW55" s="46"/>
      <c r="EX55" s="46"/>
      <c r="EY55" s="46"/>
      <c r="EZ55" s="46"/>
      <c r="FA55" s="46"/>
      <c r="FB55" s="46"/>
      <c r="FC55" s="46"/>
      <c r="FD55" s="46"/>
      <c r="FE55" s="46"/>
      <c r="FF55" s="46"/>
      <c r="FG55" s="46"/>
      <c r="FH55" s="46"/>
      <c r="FI55" s="46"/>
      <c r="FJ55" s="46"/>
      <c r="FK55" s="46"/>
      <c r="FL55" s="46"/>
      <c r="FM55" s="46"/>
      <c r="FN55" s="46"/>
      <c r="FO55" s="46"/>
      <c r="FP55" s="46"/>
      <c r="FQ55" s="46"/>
      <c r="FR55" s="46"/>
      <c r="FS55" s="46"/>
      <c r="FT55" s="46"/>
      <c r="FU55" s="46"/>
      <c r="FV55" s="46"/>
      <c r="FW55" s="46"/>
      <c r="FX55" s="46"/>
      <c r="FY55" s="46"/>
      <c r="FZ55" s="46"/>
      <c r="GA55" s="46"/>
      <c r="GB55" s="46"/>
      <c r="GC55" s="46"/>
      <c r="GD55" s="46"/>
      <c r="GE55" s="46"/>
      <c r="GF55" s="46"/>
      <c r="GG55" s="46"/>
      <c r="GH55" s="46"/>
      <c r="GI55" s="46"/>
      <c r="GJ55" s="46"/>
      <c r="GK55" s="46"/>
      <c r="GL55" s="46"/>
      <c r="GM55" s="46"/>
      <c r="GN55" s="46"/>
      <c r="GO55" s="46"/>
      <c r="GP55" s="46"/>
      <c r="GQ55" s="46"/>
      <c r="GR55" s="46"/>
      <c r="GS55" s="46"/>
      <c r="GT55" s="46"/>
      <c r="GU55" s="46"/>
      <c r="GV55" s="46"/>
      <c r="GW55" s="46"/>
      <c r="GX55" s="46"/>
      <c r="GY55" s="46"/>
      <c r="GZ55" s="46"/>
      <c r="HA55" s="46"/>
      <c r="HB55" s="46"/>
      <c r="HC55" s="46"/>
      <c r="HD55" s="46"/>
      <c r="HE55" s="46"/>
      <c r="HF55" s="46"/>
      <c r="HG55" s="46"/>
      <c r="HH55" s="46"/>
      <c r="HI55" s="46"/>
      <c r="HJ55" s="46"/>
      <c r="HK55" s="46"/>
      <c r="HL55" s="46"/>
      <c r="HM55" s="46"/>
      <c r="HN55" s="46"/>
      <c r="HO55" s="46"/>
      <c r="HP55" s="46"/>
      <c r="HQ55" s="46"/>
      <c r="HR55" s="46"/>
      <c r="HS55" s="46"/>
      <c r="HT55" s="46"/>
      <c r="HU55" s="46"/>
      <c r="HV55" s="46"/>
      <c r="HW55" s="46"/>
      <c r="HX55" s="46"/>
      <c r="HY55" s="46"/>
      <c r="HZ55" s="46"/>
      <c r="IA55" s="46"/>
      <c r="IB55" s="46"/>
      <c r="IC55" s="46"/>
      <c r="ID55" s="46"/>
      <c r="IE55" s="46"/>
      <c r="IF55" s="46"/>
      <c r="IG55" s="46"/>
      <c r="IH55" s="46"/>
      <c r="II55" s="46"/>
      <c r="IJ55" s="46"/>
      <c r="IK55" s="46"/>
      <c r="IL55" s="46"/>
      <c r="IM55" s="46"/>
      <c r="IN55" s="46"/>
      <c r="IO55" s="46"/>
      <c r="IP55" s="46"/>
      <c r="IQ55" s="46"/>
      <c r="IR55" s="46"/>
      <c r="IS55" s="46"/>
    </row>
    <row r="56" spans="1:253" ht="12.75" customHeight="1" x14ac:dyDescent="0.2">
      <c r="A56" s="72">
        <v>5.2</v>
      </c>
      <c r="B56" s="72" t="s">
        <v>50</v>
      </c>
      <c r="C56" s="73">
        <v>8</v>
      </c>
      <c r="D56" s="74" t="s">
        <v>16</v>
      </c>
      <c r="E56" s="282"/>
      <c r="F56" s="291"/>
      <c r="G56" s="62"/>
      <c r="H56" s="6"/>
      <c r="I56" s="7"/>
      <c r="J56" s="51"/>
      <c r="K56" s="51"/>
      <c r="L56" s="51"/>
      <c r="M56" s="51"/>
      <c r="N56" s="51"/>
      <c r="O56" s="51"/>
      <c r="P56" s="34"/>
      <c r="Q56" s="34"/>
      <c r="R56" s="46"/>
      <c r="S56" s="46"/>
      <c r="T56" s="46"/>
      <c r="U56" s="46"/>
      <c r="V56" s="46"/>
      <c r="W56" s="46"/>
      <c r="X56" s="46"/>
      <c r="Y56" s="46"/>
      <c r="Z56" s="46"/>
      <c r="AA56" s="46"/>
      <c r="AB56" s="46"/>
      <c r="AC56" s="46"/>
      <c r="AD56" s="46"/>
      <c r="AE56" s="46"/>
      <c r="AF56" s="46"/>
      <c r="AG56" s="46"/>
      <c r="AH56" s="46"/>
      <c r="AI56" s="46"/>
      <c r="AJ56" s="46"/>
      <c r="AK56" s="46"/>
      <c r="AL56" s="46"/>
      <c r="AM56" s="46"/>
      <c r="AN56" s="46"/>
      <c r="AO56" s="46"/>
      <c r="AP56" s="46"/>
      <c r="AQ56" s="46"/>
      <c r="AR56" s="46"/>
      <c r="AS56" s="46"/>
      <c r="AT56" s="46"/>
      <c r="AU56" s="46"/>
      <c r="AV56" s="46"/>
      <c r="AW56" s="46"/>
      <c r="AX56" s="46"/>
      <c r="AY56" s="46"/>
      <c r="AZ56" s="46"/>
      <c r="BA56" s="46"/>
      <c r="BB56" s="46"/>
      <c r="BC56" s="46"/>
      <c r="BD56" s="46"/>
      <c r="BE56" s="46"/>
      <c r="BF56" s="46"/>
      <c r="BG56" s="46"/>
      <c r="BH56" s="46"/>
      <c r="BI56" s="46"/>
      <c r="BJ56" s="46"/>
      <c r="BK56" s="46"/>
      <c r="BL56" s="46"/>
      <c r="BM56" s="46"/>
      <c r="BN56" s="46"/>
      <c r="BO56" s="46"/>
      <c r="BP56" s="46"/>
      <c r="BQ56" s="46"/>
      <c r="BR56" s="46"/>
      <c r="BS56" s="46"/>
      <c r="BT56" s="46"/>
      <c r="BU56" s="46"/>
      <c r="BV56" s="46"/>
      <c r="BW56" s="46"/>
      <c r="BX56" s="46"/>
      <c r="BY56" s="46"/>
      <c r="BZ56" s="46"/>
      <c r="CA56" s="46"/>
      <c r="CB56" s="46"/>
      <c r="CC56" s="46"/>
      <c r="CD56" s="46"/>
      <c r="CE56" s="46"/>
      <c r="CF56" s="46"/>
      <c r="CG56" s="46"/>
      <c r="CH56" s="46"/>
      <c r="CI56" s="46"/>
      <c r="CJ56" s="46"/>
      <c r="CK56" s="46"/>
      <c r="CL56" s="46"/>
      <c r="CM56" s="46"/>
      <c r="CN56" s="46"/>
      <c r="CO56" s="46"/>
      <c r="CP56" s="46"/>
      <c r="CQ56" s="46"/>
      <c r="CR56" s="46"/>
      <c r="CS56" s="46"/>
      <c r="CT56" s="46"/>
      <c r="CU56" s="46"/>
      <c r="CV56" s="46"/>
      <c r="CW56" s="46"/>
      <c r="CX56" s="46"/>
      <c r="CY56" s="46"/>
      <c r="CZ56" s="46"/>
      <c r="DA56" s="46"/>
      <c r="DB56" s="46"/>
      <c r="DC56" s="46"/>
      <c r="DD56" s="46"/>
      <c r="DE56" s="46"/>
      <c r="DF56" s="46"/>
      <c r="DG56" s="46"/>
      <c r="DH56" s="46"/>
      <c r="DI56" s="46"/>
      <c r="DJ56" s="46"/>
      <c r="DK56" s="46"/>
      <c r="DL56" s="46"/>
      <c r="DM56" s="46"/>
      <c r="DN56" s="46"/>
      <c r="DO56" s="46"/>
      <c r="DP56" s="46"/>
      <c r="DQ56" s="46"/>
      <c r="DR56" s="46"/>
      <c r="DS56" s="46"/>
      <c r="DT56" s="46"/>
      <c r="DU56" s="46"/>
      <c r="DV56" s="46"/>
      <c r="DW56" s="46"/>
      <c r="DX56" s="46"/>
      <c r="DY56" s="46"/>
      <c r="DZ56" s="46"/>
      <c r="EA56" s="46"/>
      <c r="EB56" s="46"/>
      <c r="EC56" s="46"/>
      <c r="ED56" s="46"/>
      <c r="EE56" s="46"/>
      <c r="EF56" s="46"/>
      <c r="EG56" s="46"/>
      <c r="EH56" s="46"/>
      <c r="EI56" s="46"/>
      <c r="EJ56" s="46"/>
      <c r="EK56" s="46"/>
      <c r="EL56" s="46"/>
      <c r="EM56" s="46"/>
      <c r="EN56" s="46"/>
      <c r="EO56" s="46"/>
      <c r="EP56" s="46"/>
      <c r="EQ56" s="46"/>
      <c r="ER56" s="46"/>
      <c r="ES56" s="46"/>
      <c r="ET56" s="46"/>
      <c r="EU56" s="46"/>
      <c r="EV56" s="46"/>
      <c r="EW56" s="46"/>
      <c r="EX56" s="46"/>
      <c r="EY56" s="46"/>
      <c r="EZ56" s="46"/>
      <c r="FA56" s="46"/>
      <c r="FB56" s="46"/>
      <c r="FC56" s="46"/>
      <c r="FD56" s="46"/>
      <c r="FE56" s="46"/>
      <c r="FF56" s="46"/>
      <c r="FG56" s="46"/>
      <c r="FH56" s="46"/>
      <c r="FI56" s="46"/>
      <c r="FJ56" s="46"/>
      <c r="FK56" s="46"/>
      <c r="FL56" s="46"/>
      <c r="FM56" s="46"/>
      <c r="FN56" s="46"/>
      <c r="FO56" s="46"/>
      <c r="FP56" s="46"/>
      <c r="FQ56" s="46"/>
      <c r="FR56" s="46"/>
      <c r="FS56" s="46"/>
      <c r="FT56" s="46"/>
      <c r="FU56" s="46"/>
      <c r="FV56" s="46"/>
      <c r="FW56" s="46"/>
      <c r="FX56" s="46"/>
      <c r="FY56" s="46"/>
      <c r="FZ56" s="46"/>
      <c r="GA56" s="46"/>
      <c r="GB56" s="46"/>
      <c r="GC56" s="46"/>
      <c r="GD56" s="46"/>
      <c r="GE56" s="46"/>
      <c r="GF56" s="46"/>
      <c r="GG56" s="46"/>
      <c r="GH56" s="46"/>
      <c r="GI56" s="46"/>
      <c r="GJ56" s="46"/>
      <c r="GK56" s="46"/>
      <c r="GL56" s="46"/>
      <c r="GM56" s="46"/>
      <c r="GN56" s="46"/>
      <c r="GO56" s="46"/>
      <c r="GP56" s="46"/>
      <c r="GQ56" s="46"/>
      <c r="GR56" s="46"/>
      <c r="GS56" s="46"/>
      <c r="GT56" s="46"/>
      <c r="GU56" s="46"/>
      <c r="GV56" s="46"/>
      <c r="GW56" s="46"/>
      <c r="GX56" s="46"/>
      <c r="GY56" s="46"/>
      <c r="GZ56" s="46"/>
      <c r="HA56" s="46"/>
      <c r="HB56" s="46"/>
      <c r="HC56" s="46"/>
      <c r="HD56" s="46"/>
      <c r="HE56" s="46"/>
      <c r="HF56" s="46"/>
      <c r="HG56" s="46"/>
      <c r="HH56" s="46"/>
      <c r="HI56" s="46"/>
      <c r="HJ56" s="46"/>
      <c r="HK56" s="46"/>
      <c r="HL56" s="46"/>
      <c r="HM56" s="46"/>
      <c r="HN56" s="46"/>
      <c r="HO56" s="46"/>
      <c r="HP56" s="46"/>
      <c r="HQ56" s="46"/>
      <c r="HR56" s="46"/>
      <c r="HS56" s="46"/>
      <c r="HT56" s="46"/>
      <c r="HU56" s="46"/>
      <c r="HV56" s="46"/>
      <c r="HW56" s="46"/>
      <c r="HX56" s="46"/>
      <c r="HY56" s="46"/>
      <c r="HZ56" s="46"/>
      <c r="IA56" s="46"/>
      <c r="IB56" s="46"/>
      <c r="IC56" s="46"/>
      <c r="ID56" s="46"/>
      <c r="IE56" s="46"/>
      <c r="IF56" s="46"/>
      <c r="IG56" s="46"/>
      <c r="IH56" s="46"/>
      <c r="II56" s="46"/>
      <c r="IJ56" s="46"/>
      <c r="IK56" s="46"/>
      <c r="IL56" s="46"/>
      <c r="IM56" s="46"/>
      <c r="IN56" s="46"/>
      <c r="IO56" s="46"/>
      <c r="IP56" s="46"/>
      <c r="IQ56" s="46"/>
      <c r="IR56" s="46"/>
      <c r="IS56" s="46"/>
    </row>
    <row r="57" spans="1:253" ht="12.75" customHeight="1" x14ac:dyDescent="0.2">
      <c r="A57" s="72">
        <v>5.3</v>
      </c>
      <c r="B57" s="72" t="s">
        <v>51</v>
      </c>
      <c r="C57" s="73">
        <v>2</v>
      </c>
      <c r="D57" s="74" t="s">
        <v>16</v>
      </c>
      <c r="E57" s="282"/>
      <c r="F57" s="291"/>
      <c r="G57" s="62"/>
      <c r="H57" s="104"/>
      <c r="I57" s="51"/>
      <c r="J57" s="51"/>
      <c r="K57" s="51"/>
      <c r="L57" s="51"/>
      <c r="M57" s="51"/>
      <c r="N57" s="51"/>
      <c r="O57" s="51"/>
      <c r="P57" s="34"/>
      <c r="Q57" s="34"/>
      <c r="R57" s="46"/>
      <c r="S57" s="46"/>
      <c r="T57" s="46"/>
      <c r="U57" s="46"/>
      <c r="V57" s="46"/>
      <c r="W57" s="46"/>
      <c r="X57" s="46"/>
      <c r="Y57" s="46"/>
      <c r="Z57" s="46"/>
      <c r="AA57" s="46"/>
      <c r="AB57" s="46"/>
      <c r="AC57" s="46"/>
      <c r="AD57" s="46"/>
      <c r="AE57" s="46"/>
      <c r="AF57" s="46"/>
      <c r="AG57" s="46"/>
      <c r="AH57" s="46"/>
      <c r="AI57" s="46"/>
      <c r="AJ57" s="46"/>
      <c r="AK57" s="46"/>
      <c r="AL57" s="46"/>
      <c r="AM57" s="46"/>
      <c r="AN57" s="46"/>
      <c r="AO57" s="46"/>
      <c r="AP57" s="46"/>
      <c r="AQ57" s="46"/>
      <c r="AR57" s="46"/>
      <c r="AS57" s="46"/>
      <c r="AT57" s="46"/>
      <c r="AU57" s="46"/>
      <c r="AV57" s="46"/>
      <c r="AW57" s="46"/>
      <c r="AX57" s="46"/>
      <c r="AY57" s="46"/>
      <c r="AZ57" s="46"/>
      <c r="BA57" s="46"/>
      <c r="BB57" s="46"/>
      <c r="BC57" s="46"/>
      <c r="BD57" s="46"/>
      <c r="BE57" s="46"/>
      <c r="BF57" s="46"/>
      <c r="BG57" s="46"/>
      <c r="BH57" s="46"/>
      <c r="BI57" s="46"/>
      <c r="BJ57" s="46"/>
      <c r="BK57" s="46"/>
      <c r="BL57" s="46"/>
      <c r="BM57" s="46"/>
      <c r="BN57" s="46"/>
      <c r="BO57" s="46"/>
      <c r="BP57" s="46"/>
      <c r="BQ57" s="46"/>
      <c r="BR57" s="46"/>
      <c r="BS57" s="46"/>
      <c r="BT57" s="46"/>
      <c r="BU57" s="46"/>
      <c r="BV57" s="46"/>
      <c r="BW57" s="46"/>
      <c r="BX57" s="46"/>
      <c r="BY57" s="46"/>
      <c r="BZ57" s="46"/>
      <c r="CA57" s="46"/>
      <c r="CB57" s="46"/>
      <c r="CC57" s="46"/>
      <c r="CD57" s="46"/>
      <c r="CE57" s="46"/>
      <c r="CF57" s="46"/>
      <c r="CG57" s="46"/>
      <c r="CH57" s="46"/>
      <c r="CI57" s="46"/>
      <c r="CJ57" s="46"/>
      <c r="CK57" s="46"/>
      <c r="CL57" s="46"/>
      <c r="CM57" s="46"/>
      <c r="CN57" s="46"/>
      <c r="CO57" s="46"/>
      <c r="CP57" s="46"/>
      <c r="CQ57" s="46"/>
      <c r="CR57" s="46"/>
      <c r="CS57" s="46"/>
      <c r="CT57" s="46"/>
      <c r="CU57" s="46"/>
      <c r="CV57" s="46"/>
      <c r="CW57" s="46"/>
      <c r="CX57" s="46"/>
      <c r="CY57" s="46"/>
      <c r="CZ57" s="46"/>
      <c r="DA57" s="46"/>
      <c r="DB57" s="46"/>
      <c r="DC57" s="46"/>
      <c r="DD57" s="46"/>
      <c r="DE57" s="46"/>
      <c r="DF57" s="46"/>
      <c r="DG57" s="46"/>
      <c r="DH57" s="46"/>
      <c r="DI57" s="46"/>
      <c r="DJ57" s="46"/>
      <c r="DK57" s="46"/>
      <c r="DL57" s="46"/>
      <c r="DM57" s="46"/>
      <c r="DN57" s="46"/>
      <c r="DO57" s="46"/>
      <c r="DP57" s="46"/>
      <c r="DQ57" s="46"/>
      <c r="DR57" s="46"/>
      <c r="DS57" s="46"/>
      <c r="DT57" s="46"/>
      <c r="DU57" s="46"/>
      <c r="DV57" s="46"/>
      <c r="DW57" s="46"/>
      <c r="DX57" s="46"/>
      <c r="DY57" s="46"/>
      <c r="DZ57" s="46"/>
      <c r="EA57" s="46"/>
      <c r="EB57" s="46"/>
      <c r="EC57" s="46"/>
      <c r="ED57" s="46"/>
      <c r="EE57" s="46"/>
      <c r="EF57" s="46"/>
      <c r="EG57" s="46"/>
      <c r="EH57" s="46"/>
      <c r="EI57" s="46"/>
      <c r="EJ57" s="46"/>
      <c r="EK57" s="46"/>
      <c r="EL57" s="46"/>
      <c r="EM57" s="46"/>
      <c r="EN57" s="46"/>
      <c r="EO57" s="46"/>
      <c r="EP57" s="46"/>
      <c r="EQ57" s="46"/>
      <c r="ER57" s="46"/>
      <c r="ES57" s="46"/>
      <c r="ET57" s="46"/>
      <c r="EU57" s="46"/>
      <c r="EV57" s="46"/>
      <c r="EW57" s="46"/>
      <c r="EX57" s="46"/>
      <c r="EY57" s="46"/>
      <c r="EZ57" s="46"/>
      <c r="FA57" s="46"/>
      <c r="FB57" s="46"/>
      <c r="FC57" s="46"/>
      <c r="FD57" s="46"/>
      <c r="FE57" s="46"/>
      <c r="FF57" s="46"/>
      <c r="FG57" s="46"/>
      <c r="FH57" s="46"/>
      <c r="FI57" s="46"/>
      <c r="FJ57" s="46"/>
      <c r="FK57" s="46"/>
      <c r="FL57" s="46"/>
      <c r="FM57" s="46"/>
      <c r="FN57" s="46"/>
      <c r="FO57" s="46"/>
      <c r="FP57" s="46"/>
      <c r="FQ57" s="46"/>
      <c r="FR57" s="46"/>
      <c r="FS57" s="46"/>
      <c r="FT57" s="46"/>
      <c r="FU57" s="46"/>
      <c r="FV57" s="46"/>
      <c r="FW57" s="46"/>
      <c r="FX57" s="46"/>
      <c r="FY57" s="46"/>
      <c r="FZ57" s="46"/>
      <c r="GA57" s="46"/>
      <c r="GB57" s="46"/>
      <c r="GC57" s="46"/>
      <c r="GD57" s="46"/>
      <c r="GE57" s="46"/>
      <c r="GF57" s="46"/>
      <c r="GG57" s="46"/>
      <c r="GH57" s="46"/>
      <c r="GI57" s="46"/>
      <c r="GJ57" s="46"/>
      <c r="GK57" s="46"/>
      <c r="GL57" s="46"/>
      <c r="GM57" s="46"/>
      <c r="GN57" s="46"/>
      <c r="GO57" s="46"/>
      <c r="GP57" s="46"/>
      <c r="GQ57" s="46"/>
      <c r="GR57" s="46"/>
      <c r="GS57" s="46"/>
      <c r="GT57" s="46"/>
      <c r="GU57" s="46"/>
      <c r="GV57" s="46"/>
      <c r="GW57" s="46"/>
      <c r="GX57" s="46"/>
      <c r="GY57" s="46"/>
      <c r="GZ57" s="46"/>
      <c r="HA57" s="46"/>
      <c r="HB57" s="46"/>
      <c r="HC57" s="46"/>
      <c r="HD57" s="46"/>
      <c r="HE57" s="46"/>
      <c r="HF57" s="46"/>
      <c r="HG57" s="46"/>
      <c r="HH57" s="46"/>
      <c r="HI57" s="46"/>
      <c r="HJ57" s="46"/>
      <c r="HK57" s="46"/>
      <c r="HL57" s="46"/>
      <c r="HM57" s="46"/>
      <c r="HN57" s="46"/>
      <c r="HO57" s="46"/>
      <c r="HP57" s="46"/>
      <c r="HQ57" s="46"/>
      <c r="HR57" s="46"/>
      <c r="HS57" s="46"/>
      <c r="HT57" s="46"/>
      <c r="HU57" s="46"/>
      <c r="HV57" s="46"/>
      <c r="HW57" s="46"/>
      <c r="HX57" s="46"/>
      <c r="HY57" s="46"/>
      <c r="HZ57" s="46"/>
      <c r="IA57" s="46"/>
      <c r="IB57" s="46"/>
      <c r="IC57" s="46"/>
      <c r="ID57" s="46"/>
      <c r="IE57" s="46"/>
      <c r="IF57" s="46"/>
      <c r="IG57" s="46"/>
      <c r="IH57" s="46"/>
      <c r="II57" s="46"/>
      <c r="IJ57" s="46"/>
      <c r="IK57" s="46"/>
      <c r="IL57" s="46"/>
      <c r="IM57" s="46"/>
      <c r="IN57" s="46"/>
      <c r="IO57" s="46"/>
      <c r="IP57" s="46"/>
      <c r="IQ57" s="46"/>
      <c r="IR57" s="46"/>
      <c r="IS57" s="46"/>
    </row>
    <row r="58" spans="1:253" ht="12.75" customHeight="1" x14ac:dyDescent="0.2">
      <c r="A58" s="72">
        <v>5.4</v>
      </c>
      <c r="B58" s="72" t="s">
        <v>52</v>
      </c>
      <c r="C58" s="73">
        <v>3</v>
      </c>
      <c r="D58" s="74" t="s">
        <v>16</v>
      </c>
      <c r="E58" s="282"/>
      <c r="F58" s="291"/>
      <c r="G58" s="62"/>
      <c r="H58" s="104"/>
      <c r="I58" s="104"/>
      <c r="J58" s="51"/>
      <c r="K58" s="51"/>
      <c r="L58" s="51"/>
      <c r="M58" s="51"/>
      <c r="N58" s="51"/>
      <c r="O58" s="51"/>
      <c r="P58" s="34"/>
      <c r="Q58" s="34"/>
      <c r="R58" s="46"/>
      <c r="S58" s="46"/>
      <c r="T58" s="46"/>
      <c r="U58" s="46"/>
      <c r="V58" s="46"/>
      <c r="W58" s="46"/>
      <c r="X58" s="46"/>
      <c r="Y58" s="46"/>
      <c r="Z58" s="46"/>
      <c r="AA58" s="46"/>
      <c r="AB58" s="46"/>
      <c r="AC58" s="46"/>
      <c r="AD58" s="46"/>
      <c r="AE58" s="46"/>
      <c r="AF58" s="46"/>
      <c r="AG58" s="46"/>
      <c r="AH58" s="46"/>
      <c r="AI58" s="46"/>
      <c r="AJ58" s="46"/>
      <c r="AK58" s="46"/>
      <c r="AL58" s="46"/>
      <c r="AM58" s="46"/>
      <c r="AN58" s="46"/>
      <c r="AO58" s="46"/>
      <c r="AP58" s="46"/>
      <c r="AQ58" s="46"/>
      <c r="AR58" s="46"/>
      <c r="AS58" s="46"/>
      <c r="AT58" s="46"/>
      <c r="AU58" s="46"/>
      <c r="AV58" s="46"/>
      <c r="AW58" s="46"/>
      <c r="AX58" s="46"/>
      <c r="AY58" s="46"/>
      <c r="AZ58" s="46"/>
      <c r="BA58" s="46"/>
      <c r="BB58" s="46"/>
      <c r="BC58" s="46"/>
      <c r="BD58" s="46"/>
      <c r="BE58" s="46"/>
      <c r="BF58" s="46"/>
      <c r="BG58" s="46"/>
      <c r="BH58" s="46"/>
      <c r="BI58" s="46"/>
      <c r="BJ58" s="46"/>
      <c r="BK58" s="46"/>
      <c r="BL58" s="46"/>
      <c r="BM58" s="46"/>
      <c r="BN58" s="46"/>
      <c r="BO58" s="46"/>
      <c r="BP58" s="46"/>
      <c r="BQ58" s="46"/>
      <c r="BR58" s="46"/>
      <c r="BS58" s="46"/>
      <c r="BT58" s="46"/>
      <c r="BU58" s="46"/>
      <c r="BV58" s="46"/>
      <c r="BW58" s="46"/>
      <c r="BX58" s="46"/>
      <c r="BY58" s="46"/>
      <c r="BZ58" s="46"/>
      <c r="CA58" s="46"/>
      <c r="CB58" s="46"/>
      <c r="CC58" s="46"/>
      <c r="CD58" s="46"/>
      <c r="CE58" s="46"/>
      <c r="CF58" s="46"/>
      <c r="CG58" s="46"/>
      <c r="CH58" s="46"/>
      <c r="CI58" s="46"/>
      <c r="CJ58" s="46"/>
      <c r="CK58" s="46"/>
      <c r="CL58" s="46"/>
      <c r="CM58" s="46"/>
      <c r="CN58" s="46"/>
      <c r="CO58" s="46"/>
      <c r="CP58" s="46"/>
      <c r="CQ58" s="46"/>
      <c r="CR58" s="46"/>
      <c r="CS58" s="46"/>
      <c r="CT58" s="46"/>
      <c r="CU58" s="46"/>
      <c r="CV58" s="46"/>
      <c r="CW58" s="46"/>
      <c r="CX58" s="46"/>
      <c r="CY58" s="46"/>
      <c r="CZ58" s="46"/>
      <c r="DA58" s="46"/>
      <c r="DB58" s="46"/>
      <c r="DC58" s="46"/>
      <c r="DD58" s="46"/>
      <c r="DE58" s="46"/>
      <c r="DF58" s="46"/>
      <c r="DG58" s="46"/>
      <c r="DH58" s="46"/>
      <c r="DI58" s="46"/>
      <c r="DJ58" s="46"/>
      <c r="DK58" s="46"/>
      <c r="DL58" s="46"/>
      <c r="DM58" s="46"/>
      <c r="DN58" s="46"/>
      <c r="DO58" s="46"/>
      <c r="DP58" s="46"/>
      <c r="DQ58" s="46"/>
      <c r="DR58" s="46"/>
      <c r="DS58" s="46"/>
      <c r="DT58" s="46"/>
      <c r="DU58" s="46"/>
      <c r="DV58" s="46"/>
      <c r="DW58" s="46"/>
      <c r="DX58" s="46"/>
      <c r="DY58" s="46"/>
      <c r="DZ58" s="46"/>
      <c r="EA58" s="46"/>
      <c r="EB58" s="46"/>
      <c r="EC58" s="46"/>
      <c r="ED58" s="46"/>
      <c r="EE58" s="46"/>
      <c r="EF58" s="46"/>
      <c r="EG58" s="46"/>
      <c r="EH58" s="46"/>
      <c r="EI58" s="46"/>
      <c r="EJ58" s="46"/>
      <c r="EK58" s="46"/>
      <c r="EL58" s="46"/>
      <c r="EM58" s="46"/>
      <c r="EN58" s="46"/>
      <c r="EO58" s="46"/>
      <c r="EP58" s="46"/>
      <c r="EQ58" s="46"/>
      <c r="ER58" s="46"/>
      <c r="ES58" s="46"/>
      <c r="ET58" s="46"/>
      <c r="EU58" s="46"/>
      <c r="EV58" s="46"/>
      <c r="EW58" s="46"/>
      <c r="EX58" s="46"/>
      <c r="EY58" s="46"/>
      <c r="EZ58" s="46"/>
      <c r="FA58" s="46"/>
      <c r="FB58" s="46"/>
      <c r="FC58" s="46"/>
      <c r="FD58" s="46"/>
      <c r="FE58" s="46"/>
      <c r="FF58" s="46"/>
      <c r="FG58" s="46"/>
      <c r="FH58" s="46"/>
      <c r="FI58" s="46"/>
      <c r="FJ58" s="46"/>
      <c r="FK58" s="46"/>
      <c r="FL58" s="46"/>
      <c r="FM58" s="46"/>
      <c r="FN58" s="46"/>
      <c r="FO58" s="46"/>
      <c r="FP58" s="46"/>
      <c r="FQ58" s="46"/>
      <c r="FR58" s="46"/>
      <c r="FS58" s="46"/>
      <c r="FT58" s="46"/>
      <c r="FU58" s="46"/>
      <c r="FV58" s="46"/>
      <c r="FW58" s="46"/>
      <c r="FX58" s="46"/>
      <c r="FY58" s="46"/>
      <c r="FZ58" s="46"/>
      <c r="GA58" s="46"/>
      <c r="GB58" s="46"/>
      <c r="GC58" s="46"/>
      <c r="GD58" s="46"/>
      <c r="GE58" s="46"/>
      <c r="GF58" s="46"/>
      <c r="GG58" s="46"/>
      <c r="GH58" s="46"/>
      <c r="GI58" s="46"/>
      <c r="GJ58" s="46"/>
      <c r="GK58" s="46"/>
      <c r="GL58" s="46"/>
      <c r="GM58" s="46"/>
      <c r="GN58" s="46"/>
      <c r="GO58" s="46"/>
      <c r="GP58" s="46"/>
      <c r="GQ58" s="46"/>
      <c r="GR58" s="46"/>
      <c r="GS58" s="46"/>
      <c r="GT58" s="46"/>
      <c r="GU58" s="46"/>
      <c r="GV58" s="46"/>
      <c r="GW58" s="46"/>
      <c r="GX58" s="46"/>
      <c r="GY58" s="46"/>
      <c r="GZ58" s="46"/>
      <c r="HA58" s="46"/>
      <c r="HB58" s="46"/>
      <c r="HC58" s="46"/>
      <c r="HD58" s="46"/>
      <c r="HE58" s="46"/>
      <c r="HF58" s="46"/>
      <c r="HG58" s="46"/>
      <c r="HH58" s="46"/>
      <c r="HI58" s="46"/>
      <c r="HJ58" s="46"/>
      <c r="HK58" s="46"/>
      <c r="HL58" s="46"/>
      <c r="HM58" s="46"/>
      <c r="HN58" s="46"/>
      <c r="HO58" s="46"/>
      <c r="HP58" s="46"/>
      <c r="HQ58" s="46"/>
      <c r="HR58" s="46"/>
      <c r="HS58" s="46"/>
      <c r="HT58" s="46"/>
      <c r="HU58" s="46"/>
      <c r="HV58" s="46"/>
      <c r="HW58" s="46"/>
      <c r="HX58" s="46"/>
      <c r="HY58" s="46"/>
      <c r="HZ58" s="46"/>
      <c r="IA58" s="46"/>
      <c r="IB58" s="46"/>
      <c r="IC58" s="46"/>
      <c r="ID58" s="46"/>
      <c r="IE58" s="46"/>
      <c r="IF58" s="46"/>
      <c r="IG58" s="46"/>
      <c r="IH58" s="46"/>
      <c r="II58" s="46"/>
      <c r="IJ58" s="46"/>
      <c r="IK58" s="46"/>
      <c r="IL58" s="46"/>
      <c r="IM58" s="46"/>
      <c r="IN58" s="46"/>
      <c r="IO58" s="46"/>
      <c r="IP58" s="46"/>
      <c r="IQ58" s="46"/>
      <c r="IR58" s="46"/>
      <c r="IS58" s="46"/>
    </row>
    <row r="59" spans="1:253" ht="12.75" customHeight="1" x14ac:dyDescent="0.2">
      <c r="A59" s="72">
        <v>5.5</v>
      </c>
      <c r="B59" s="72" t="s">
        <v>20</v>
      </c>
      <c r="C59" s="73">
        <v>3</v>
      </c>
      <c r="D59" s="74" t="s">
        <v>16</v>
      </c>
      <c r="E59" s="282"/>
      <c r="F59" s="291"/>
      <c r="G59" s="62"/>
      <c r="H59" s="104"/>
      <c r="I59" s="104"/>
      <c r="J59" s="51"/>
      <c r="K59" s="51"/>
      <c r="L59" s="51"/>
      <c r="M59" s="51"/>
      <c r="N59" s="51"/>
      <c r="O59" s="51"/>
      <c r="P59" s="34"/>
      <c r="Q59" s="34"/>
      <c r="R59" s="46"/>
      <c r="S59" s="46"/>
      <c r="T59" s="46"/>
      <c r="U59" s="46"/>
      <c r="V59" s="46"/>
      <c r="W59" s="46"/>
      <c r="X59" s="46"/>
      <c r="Y59" s="46"/>
      <c r="Z59" s="46"/>
      <c r="AA59" s="46"/>
      <c r="AB59" s="46"/>
      <c r="AC59" s="46"/>
      <c r="AD59" s="46"/>
      <c r="AE59" s="46"/>
      <c r="AF59" s="46"/>
      <c r="AG59" s="46"/>
      <c r="AH59" s="46"/>
      <c r="AI59" s="46"/>
      <c r="AJ59" s="46"/>
      <c r="AK59" s="46"/>
      <c r="AL59" s="46"/>
      <c r="AM59" s="46"/>
      <c r="AN59" s="46"/>
      <c r="AO59" s="46"/>
      <c r="AP59" s="46"/>
      <c r="AQ59" s="46"/>
      <c r="AR59" s="46"/>
      <c r="AS59" s="46"/>
      <c r="AT59" s="46"/>
      <c r="AU59" s="46"/>
      <c r="AV59" s="46"/>
      <c r="AW59" s="46"/>
      <c r="AX59" s="46"/>
      <c r="AY59" s="46"/>
      <c r="AZ59" s="46"/>
      <c r="BA59" s="46"/>
      <c r="BB59" s="46"/>
      <c r="BC59" s="46"/>
      <c r="BD59" s="46"/>
      <c r="BE59" s="46"/>
      <c r="BF59" s="46"/>
      <c r="BG59" s="46"/>
      <c r="BH59" s="46"/>
      <c r="BI59" s="46"/>
      <c r="BJ59" s="46"/>
      <c r="BK59" s="46"/>
      <c r="BL59" s="46"/>
      <c r="BM59" s="46"/>
      <c r="BN59" s="46"/>
      <c r="BO59" s="46"/>
      <c r="BP59" s="46"/>
      <c r="BQ59" s="46"/>
      <c r="BR59" s="46"/>
      <c r="BS59" s="46"/>
      <c r="BT59" s="46"/>
      <c r="BU59" s="46"/>
      <c r="BV59" s="46"/>
      <c r="BW59" s="46"/>
      <c r="BX59" s="46"/>
      <c r="BY59" s="46"/>
      <c r="BZ59" s="46"/>
      <c r="CA59" s="46"/>
      <c r="CB59" s="46"/>
      <c r="CC59" s="46"/>
      <c r="CD59" s="46"/>
      <c r="CE59" s="46"/>
      <c r="CF59" s="46"/>
      <c r="CG59" s="46"/>
      <c r="CH59" s="46"/>
      <c r="CI59" s="46"/>
      <c r="CJ59" s="46"/>
      <c r="CK59" s="46"/>
      <c r="CL59" s="46"/>
      <c r="CM59" s="46"/>
      <c r="CN59" s="46"/>
      <c r="CO59" s="46"/>
      <c r="CP59" s="46"/>
      <c r="CQ59" s="46"/>
      <c r="CR59" s="46"/>
      <c r="CS59" s="46"/>
      <c r="CT59" s="46"/>
      <c r="CU59" s="46"/>
      <c r="CV59" s="46"/>
      <c r="CW59" s="46"/>
      <c r="CX59" s="46"/>
      <c r="CY59" s="46"/>
      <c r="CZ59" s="46"/>
      <c r="DA59" s="46"/>
      <c r="DB59" s="46"/>
      <c r="DC59" s="46"/>
      <c r="DD59" s="46"/>
      <c r="DE59" s="46"/>
      <c r="DF59" s="46"/>
      <c r="DG59" s="46"/>
      <c r="DH59" s="46"/>
      <c r="DI59" s="46"/>
      <c r="DJ59" s="46"/>
      <c r="DK59" s="46"/>
      <c r="DL59" s="46"/>
      <c r="DM59" s="46"/>
      <c r="DN59" s="46"/>
      <c r="DO59" s="46"/>
      <c r="DP59" s="46"/>
      <c r="DQ59" s="46"/>
      <c r="DR59" s="46"/>
      <c r="DS59" s="46"/>
      <c r="DT59" s="46"/>
      <c r="DU59" s="46"/>
      <c r="DV59" s="46"/>
      <c r="DW59" s="46"/>
      <c r="DX59" s="46"/>
      <c r="DY59" s="46"/>
      <c r="DZ59" s="46"/>
      <c r="EA59" s="46"/>
      <c r="EB59" s="46"/>
      <c r="EC59" s="46"/>
      <c r="ED59" s="46"/>
      <c r="EE59" s="46"/>
      <c r="EF59" s="46"/>
      <c r="EG59" s="46"/>
      <c r="EH59" s="46"/>
      <c r="EI59" s="46"/>
      <c r="EJ59" s="46"/>
      <c r="EK59" s="46"/>
      <c r="EL59" s="46"/>
      <c r="EM59" s="46"/>
      <c r="EN59" s="46"/>
      <c r="EO59" s="46"/>
      <c r="EP59" s="46"/>
      <c r="EQ59" s="46"/>
      <c r="ER59" s="46"/>
      <c r="ES59" s="46"/>
      <c r="ET59" s="46"/>
      <c r="EU59" s="46"/>
      <c r="EV59" s="46"/>
      <c r="EW59" s="46"/>
      <c r="EX59" s="46"/>
      <c r="EY59" s="46"/>
      <c r="EZ59" s="46"/>
      <c r="FA59" s="46"/>
      <c r="FB59" s="46"/>
      <c r="FC59" s="46"/>
      <c r="FD59" s="46"/>
      <c r="FE59" s="46"/>
      <c r="FF59" s="46"/>
      <c r="FG59" s="46"/>
      <c r="FH59" s="46"/>
      <c r="FI59" s="46"/>
      <c r="FJ59" s="46"/>
      <c r="FK59" s="46"/>
      <c r="FL59" s="46"/>
      <c r="FM59" s="46"/>
      <c r="FN59" s="46"/>
      <c r="FO59" s="46"/>
      <c r="FP59" s="46"/>
      <c r="FQ59" s="46"/>
      <c r="FR59" s="46"/>
      <c r="FS59" s="46"/>
      <c r="FT59" s="46"/>
      <c r="FU59" s="46"/>
      <c r="FV59" s="46"/>
      <c r="FW59" s="46"/>
      <c r="FX59" s="46"/>
      <c r="FY59" s="46"/>
      <c r="FZ59" s="46"/>
      <c r="GA59" s="46"/>
      <c r="GB59" s="46"/>
      <c r="GC59" s="46"/>
      <c r="GD59" s="46"/>
      <c r="GE59" s="46"/>
      <c r="GF59" s="46"/>
      <c r="GG59" s="46"/>
      <c r="GH59" s="46"/>
      <c r="GI59" s="46"/>
      <c r="GJ59" s="46"/>
      <c r="GK59" s="46"/>
      <c r="GL59" s="46"/>
      <c r="GM59" s="46"/>
      <c r="GN59" s="46"/>
      <c r="GO59" s="46"/>
      <c r="GP59" s="46"/>
      <c r="GQ59" s="46"/>
      <c r="GR59" s="46"/>
      <c r="GS59" s="46"/>
      <c r="GT59" s="46"/>
      <c r="GU59" s="46"/>
      <c r="GV59" s="46"/>
      <c r="GW59" s="46"/>
      <c r="GX59" s="46"/>
      <c r="GY59" s="46"/>
      <c r="GZ59" s="46"/>
      <c r="HA59" s="46"/>
      <c r="HB59" s="46"/>
      <c r="HC59" s="46"/>
      <c r="HD59" s="46"/>
      <c r="HE59" s="46"/>
      <c r="HF59" s="46"/>
      <c r="HG59" s="46"/>
      <c r="HH59" s="46"/>
      <c r="HI59" s="46"/>
      <c r="HJ59" s="46"/>
      <c r="HK59" s="46"/>
      <c r="HL59" s="46"/>
      <c r="HM59" s="46"/>
      <c r="HN59" s="46"/>
      <c r="HO59" s="46"/>
      <c r="HP59" s="46"/>
      <c r="HQ59" s="46"/>
      <c r="HR59" s="46"/>
      <c r="HS59" s="46"/>
      <c r="HT59" s="46"/>
      <c r="HU59" s="46"/>
      <c r="HV59" s="46"/>
      <c r="HW59" s="46"/>
      <c r="HX59" s="46"/>
      <c r="HY59" s="46"/>
      <c r="HZ59" s="46"/>
      <c r="IA59" s="46"/>
      <c r="IB59" s="46"/>
      <c r="IC59" s="46"/>
      <c r="ID59" s="46"/>
      <c r="IE59" s="46"/>
      <c r="IF59" s="46"/>
      <c r="IG59" s="46"/>
      <c r="IH59" s="46"/>
      <c r="II59" s="46"/>
      <c r="IJ59" s="46"/>
      <c r="IK59" s="46"/>
      <c r="IL59" s="46"/>
      <c r="IM59" s="46"/>
      <c r="IN59" s="46"/>
      <c r="IO59" s="46"/>
      <c r="IP59" s="46"/>
      <c r="IQ59" s="46"/>
      <c r="IR59" s="46"/>
      <c r="IS59" s="46"/>
    </row>
    <row r="60" spans="1:253" ht="12.75" customHeight="1" x14ac:dyDescent="0.2">
      <c r="A60" s="72">
        <v>5.6</v>
      </c>
      <c r="B60" s="72" t="s">
        <v>53</v>
      </c>
      <c r="C60" s="73">
        <v>2</v>
      </c>
      <c r="D60" s="74" t="s">
        <v>16</v>
      </c>
      <c r="E60" s="282"/>
      <c r="F60" s="291"/>
      <c r="G60" s="62"/>
      <c r="H60" s="104"/>
      <c r="I60" s="104"/>
      <c r="J60" s="51"/>
      <c r="K60" s="51"/>
      <c r="L60" s="51"/>
      <c r="M60" s="51"/>
      <c r="N60" s="51"/>
      <c r="O60" s="51"/>
      <c r="P60" s="34"/>
      <c r="Q60" s="34"/>
      <c r="R60" s="46"/>
      <c r="S60" s="46"/>
      <c r="T60" s="46"/>
      <c r="U60" s="46"/>
      <c r="V60" s="46"/>
      <c r="W60" s="46"/>
      <c r="X60" s="46"/>
      <c r="Y60" s="46"/>
      <c r="Z60" s="46"/>
      <c r="AA60" s="46"/>
      <c r="AB60" s="46"/>
      <c r="AC60" s="46"/>
      <c r="AD60" s="46"/>
      <c r="AE60" s="46"/>
      <c r="AF60" s="46"/>
      <c r="AG60" s="46"/>
      <c r="AH60" s="46"/>
      <c r="AI60" s="46"/>
      <c r="AJ60" s="46"/>
      <c r="AK60" s="46"/>
      <c r="AL60" s="46"/>
      <c r="AM60" s="46"/>
      <c r="AN60" s="46"/>
      <c r="AO60" s="46"/>
      <c r="AP60" s="46"/>
      <c r="AQ60" s="46"/>
      <c r="AR60" s="46"/>
      <c r="AS60" s="46"/>
      <c r="AT60" s="46"/>
      <c r="AU60" s="46"/>
      <c r="AV60" s="46"/>
      <c r="AW60" s="46"/>
      <c r="AX60" s="46"/>
      <c r="AY60" s="46"/>
      <c r="AZ60" s="46"/>
      <c r="BA60" s="46"/>
      <c r="BB60" s="46"/>
      <c r="BC60" s="46"/>
      <c r="BD60" s="46"/>
      <c r="BE60" s="46"/>
      <c r="BF60" s="46"/>
      <c r="BG60" s="46"/>
      <c r="BH60" s="46"/>
      <c r="BI60" s="46"/>
      <c r="BJ60" s="46"/>
      <c r="BK60" s="46"/>
      <c r="BL60" s="46"/>
      <c r="BM60" s="46"/>
      <c r="BN60" s="46"/>
      <c r="BO60" s="46"/>
      <c r="BP60" s="46"/>
      <c r="BQ60" s="46"/>
      <c r="BR60" s="46"/>
      <c r="BS60" s="46"/>
      <c r="BT60" s="46"/>
      <c r="BU60" s="46"/>
      <c r="BV60" s="46"/>
      <c r="BW60" s="46"/>
      <c r="BX60" s="46"/>
      <c r="BY60" s="46"/>
      <c r="BZ60" s="46"/>
      <c r="CA60" s="46"/>
      <c r="CB60" s="46"/>
      <c r="CC60" s="46"/>
      <c r="CD60" s="46"/>
      <c r="CE60" s="46"/>
      <c r="CF60" s="46"/>
      <c r="CG60" s="46"/>
      <c r="CH60" s="46"/>
      <c r="CI60" s="46"/>
      <c r="CJ60" s="46"/>
      <c r="CK60" s="46"/>
      <c r="CL60" s="46"/>
      <c r="CM60" s="46"/>
      <c r="CN60" s="46"/>
      <c r="CO60" s="46"/>
      <c r="CP60" s="46"/>
      <c r="CQ60" s="46"/>
      <c r="CR60" s="46"/>
      <c r="CS60" s="46"/>
      <c r="CT60" s="46"/>
      <c r="CU60" s="46"/>
      <c r="CV60" s="46"/>
      <c r="CW60" s="46"/>
      <c r="CX60" s="46"/>
      <c r="CY60" s="46"/>
      <c r="CZ60" s="46"/>
      <c r="DA60" s="46"/>
      <c r="DB60" s="46"/>
      <c r="DC60" s="46"/>
      <c r="DD60" s="46"/>
      <c r="DE60" s="46"/>
      <c r="DF60" s="46"/>
      <c r="DG60" s="46"/>
      <c r="DH60" s="46"/>
      <c r="DI60" s="46"/>
      <c r="DJ60" s="46"/>
      <c r="DK60" s="46"/>
      <c r="DL60" s="46"/>
      <c r="DM60" s="46"/>
      <c r="DN60" s="46"/>
      <c r="DO60" s="46"/>
      <c r="DP60" s="46"/>
      <c r="DQ60" s="46"/>
      <c r="DR60" s="46"/>
      <c r="DS60" s="46"/>
      <c r="DT60" s="46"/>
      <c r="DU60" s="46"/>
      <c r="DV60" s="46"/>
      <c r="DW60" s="46"/>
      <c r="DX60" s="46"/>
      <c r="DY60" s="46"/>
      <c r="DZ60" s="46"/>
      <c r="EA60" s="46"/>
      <c r="EB60" s="46"/>
      <c r="EC60" s="46"/>
      <c r="ED60" s="46"/>
      <c r="EE60" s="46"/>
      <c r="EF60" s="46"/>
      <c r="EG60" s="46"/>
      <c r="EH60" s="46"/>
      <c r="EI60" s="46"/>
      <c r="EJ60" s="46"/>
      <c r="EK60" s="46"/>
      <c r="EL60" s="46"/>
      <c r="EM60" s="46"/>
      <c r="EN60" s="46"/>
      <c r="EO60" s="46"/>
      <c r="EP60" s="46"/>
      <c r="EQ60" s="46"/>
      <c r="ER60" s="46"/>
      <c r="ES60" s="46"/>
      <c r="ET60" s="46"/>
      <c r="EU60" s="46"/>
      <c r="EV60" s="46"/>
      <c r="EW60" s="46"/>
      <c r="EX60" s="46"/>
      <c r="EY60" s="46"/>
      <c r="EZ60" s="46"/>
      <c r="FA60" s="46"/>
      <c r="FB60" s="46"/>
      <c r="FC60" s="46"/>
      <c r="FD60" s="46"/>
      <c r="FE60" s="46"/>
      <c r="FF60" s="46"/>
      <c r="FG60" s="46"/>
      <c r="FH60" s="46"/>
      <c r="FI60" s="46"/>
      <c r="FJ60" s="46"/>
      <c r="FK60" s="46"/>
      <c r="FL60" s="46"/>
      <c r="FM60" s="46"/>
      <c r="FN60" s="46"/>
      <c r="FO60" s="46"/>
      <c r="FP60" s="46"/>
      <c r="FQ60" s="46"/>
      <c r="FR60" s="46"/>
      <c r="FS60" s="46"/>
      <c r="FT60" s="46"/>
      <c r="FU60" s="46"/>
      <c r="FV60" s="46"/>
      <c r="FW60" s="46"/>
      <c r="FX60" s="46"/>
      <c r="FY60" s="46"/>
      <c r="FZ60" s="46"/>
      <c r="GA60" s="46"/>
      <c r="GB60" s="46"/>
      <c r="GC60" s="46"/>
      <c r="GD60" s="46"/>
      <c r="GE60" s="46"/>
      <c r="GF60" s="46"/>
      <c r="GG60" s="46"/>
      <c r="GH60" s="46"/>
      <c r="GI60" s="46"/>
      <c r="GJ60" s="46"/>
      <c r="GK60" s="46"/>
      <c r="GL60" s="46"/>
      <c r="GM60" s="46"/>
      <c r="GN60" s="46"/>
      <c r="GO60" s="46"/>
      <c r="GP60" s="46"/>
      <c r="GQ60" s="46"/>
      <c r="GR60" s="46"/>
      <c r="GS60" s="46"/>
      <c r="GT60" s="46"/>
      <c r="GU60" s="46"/>
      <c r="GV60" s="46"/>
      <c r="GW60" s="46"/>
      <c r="GX60" s="46"/>
      <c r="GY60" s="46"/>
      <c r="GZ60" s="46"/>
      <c r="HA60" s="46"/>
      <c r="HB60" s="46"/>
      <c r="HC60" s="46"/>
      <c r="HD60" s="46"/>
      <c r="HE60" s="46"/>
      <c r="HF60" s="46"/>
      <c r="HG60" s="46"/>
      <c r="HH60" s="46"/>
      <c r="HI60" s="46"/>
      <c r="HJ60" s="46"/>
      <c r="HK60" s="46"/>
      <c r="HL60" s="46"/>
      <c r="HM60" s="46"/>
      <c r="HN60" s="46"/>
      <c r="HO60" s="46"/>
      <c r="HP60" s="46"/>
      <c r="HQ60" s="46"/>
      <c r="HR60" s="46"/>
      <c r="HS60" s="46"/>
      <c r="HT60" s="46"/>
      <c r="HU60" s="46"/>
      <c r="HV60" s="46"/>
      <c r="HW60" s="46"/>
      <c r="HX60" s="46"/>
      <c r="HY60" s="46"/>
      <c r="HZ60" s="46"/>
      <c r="IA60" s="46"/>
      <c r="IB60" s="46"/>
      <c r="IC60" s="46"/>
      <c r="ID60" s="46"/>
      <c r="IE60" s="46"/>
      <c r="IF60" s="46"/>
      <c r="IG60" s="46"/>
      <c r="IH60" s="46"/>
      <c r="II60" s="46"/>
      <c r="IJ60" s="46"/>
      <c r="IK60" s="46"/>
      <c r="IL60" s="46"/>
      <c r="IM60" s="46"/>
      <c r="IN60" s="46"/>
      <c r="IO60" s="46"/>
      <c r="IP60" s="46"/>
      <c r="IQ60" s="46"/>
      <c r="IR60" s="46"/>
      <c r="IS60" s="46"/>
    </row>
    <row r="61" spans="1:253" ht="12.75" customHeight="1" x14ac:dyDescent="0.2">
      <c r="A61" s="72">
        <v>5.7</v>
      </c>
      <c r="B61" s="72" t="s">
        <v>54</v>
      </c>
      <c r="C61" s="73">
        <v>1</v>
      </c>
      <c r="D61" s="74" t="s">
        <v>16</v>
      </c>
      <c r="E61" s="282"/>
      <c r="F61" s="291"/>
      <c r="G61" s="62"/>
      <c r="H61" s="71"/>
      <c r="I61" s="104"/>
      <c r="J61" s="51"/>
      <c r="K61" s="51"/>
      <c r="L61" s="51"/>
      <c r="M61" s="51"/>
      <c r="N61" s="51"/>
      <c r="O61" s="51"/>
      <c r="P61" s="34"/>
      <c r="Q61" s="34"/>
      <c r="R61" s="46"/>
      <c r="S61" s="46"/>
      <c r="T61" s="46"/>
      <c r="U61" s="46"/>
      <c r="V61" s="46"/>
      <c r="W61" s="46"/>
      <c r="X61" s="46"/>
      <c r="Y61" s="46"/>
      <c r="Z61" s="46"/>
      <c r="AA61" s="46"/>
      <c r="AB61" s="46"/>
      <c r="AC61" s="46"/>
      <c r="AD61" s="46"/>
      <c r="AE61" s="46"/>
      <c r="AF61" s="46"/>
      <c r="AG61" s="46"/>
      <c r="AH61" s="46"/>
      <c r="AI61" s="46"/>
      <c r="AJ61" s="46"/>
      <c r="AK61" s="46"/>
      <c r="AL61" s="46"/>
      <c r="AM61" s="46"/>
      <c r="AN61" s="46"/>
      <c r="AO61" s="46"/>
      <c r="AP61" s="46"/>
      <c r="AQ61" s="46"/>
      <c r="AR61" s="46"/>
      <c r="AS61" s="46"/>
      <c r="AT61" s="46"/>
      <c r="AU61" s="46"/>
      <c r="AV61" s="46"/>
      <c r="AW61" s="46"/>
      <c r="AX61" s="46"/>
      <c r="AY61" s="46"/>
      <c r="AZ61" s="46"/>
      <c r="BA61" s="46"/>
      <c r="BB61" s="46"/>
      <c r="BC61" s="46"/>
      <c r="BD61" s="46"/>
      <c r="BE61" s="46"/>
      <c r="BF61" s="46"/>
      <c r="BG61" s="46"/>
      <c r="BH61" s="46"/>
      <c r="BI61" s="46"/>
      <c r="BJ61" s="46"/>
      <c r="BK61" s="46"/>
      <c r="BL61" s="46"/>
      <c r="BM61" s="46"/>
      <c r="BN61" s="46"/>
      <c r="BO61" s="46"/>
      <c r="BP61" s="46"/>
      <c r="BQ61" s="46"/>
      <c r="BR61" s="46"/>
      <c r="BS61" s="46"/>
      <c r="BT61" s="46"/>
      <c r="BU61" s="46"/>
      <c r="BV61" s="46"/>
      <c r="BW61" s="46"/>
      <c r="BX61" s="46"/>
      <c r="BY61" s="46"/>
      <c r="BZ61" s="46"/>
      <c r="CA61" s="46"/>
      <c r="CB61" s="46"/>
      <c r="CC61" s="46"/>
      <c r="CD61" s="46"/>
      <c r="CE61" s="46"/>
      <c r="CF61" s="46"/>
      <c r="CG61" s="46"/>
      <c r="CH61" s="46"/>
      <c r="CI61" s="46"/>
      <c r="CJ61" s="46"/>
      <c r="CK61" s="46"/>
      <c r="CL61" s="46"/>
      <c r="CM61" s="46"/>
      <c r="CN61" s="46"/>
      <c r="CO61" s="46"/>
      <c r="CP61" s="46"/>
      <c r="CQ61" s="46"/>
      <c r="CR61" s="46"/>
      <c r="CS61" s="46"/>
      <c r="CT61" s="46"/>
      <c r="CU61" s="46"/>
      <c r="CV61" s="46"/>
      <c r="CW61" s="46"/>
      <c r="CX61" s="46"/>
      <c r="CY61" s="46"/>
      <c r="CZ61" s="46"/>
      <c r="DA61" s="46"/>
      <c r="DB61" s="46"/>
      <c r="DC61" s="46"/>
      <c r="DD61" s="46"/>
      <c r="DE61" s="46"/>
      <c r="DF61" s="46"/>
      <c r="DG61" s="46"/>
      <c r="DH61" s="46"/>
      <c r="DI61" s="46"/>
      <c r="DJ61" s="46"/>
      <c r="DK61" s="46"/>
      <c r="DL61" s="46"/>
      <c r="DM61" s="46"/>
      <c r="DN61" s="46"/>
      <c r="DO61" s="46"/>
      <c r="DP61" s="46"/>
      <c r="DQ61" s="46"/>
      <c r="DR61" s="46"/>
      <c r="DS61" s="46"/>
      <c r="DT61" s="46"/>
      <c r="DU61" s="46"/>
      <c r="DV61" s="46"/>
      <c r="DW61" s="46"/>
      <c r="DX61" s="46"/>
      <c r="DY61" s="46"/>
      <c r="DZ61" s="46"/>
      <c r="EA61" s="46"/>
      <c r="EB61" s="46"/>
      <c r="EC61" s="46"/>
      <c r="ED61" s="46"/>
      <c r="EE61" s="46"/>
      <c r="EF61" s="46"/>
      <c r="EG61" s="46"/>
      <c r="EH61" s="46"/>
      <c r="EI61" s="46"/>
      <c r="EJ61" s="46"/>
      <c r="EK61" s="46"/>
      <c r="EL61" s="46"/>
      <c r="EM61" s="46"/>
      <c r="EN61" s="46"/>
      <c r="EO61" s="46"/>
      <c r="EP61" s="46"/>
      <c r="EQ61" s="46"/>
      <c r="ER61" s="46"/>
      <c r="ES61" s="46"/>
      <c r="ET61" s="46"/>
      <c r="EU61" s="46"/>
      <c r="EV61" s="46"/>
      <c r="EW61" s="46"/>
      <c r="EX61" s="46"/>
      <c r="EY61" s="46"/>
      <c r="EZ61" s="46"/>
      <c r="FA61" s="46"/>
      <c r="FB61" s="46"/>
      <c r="FC61" s="46"/>
      <c r="FD61" s="46"/>
      <c r="FE61" s="46"/>
      <c r="FF61" s="46"/>
      <c r="FG61" s="46"/>
      <c r="FH61" s="46"/>
      <c r="FI61" s="46"/>
      <c r="FJ61" s="46"/>
      <c r="FK61" s="46"/>
      <c r="FL61" s="46"/>
      <c r="FM61" s="46"/>
      <c r="FN61" s="46"/>
      <c r="FO61" s="46"/>
      <c r="FP61" s="46"/>
      <c r="FQ61" s="46"/>
      <c r="FR61" s="46"/>
      <c r="FS61" s="46"/>
      <c r="FT61" s="46"/>
      <c r="FU61" s="46"/>
      <c r="FV61" s="46"/>
      <c r="FW61" s="46"/>
      <c r="FX61" s="46"/>
      <c r="FY61" s="46"/>
      <c r="FZ61" s="46"/>
      <c r="GA61" s="46"/>
      <c r="GB61" s="46"/>
      <c r="GC61" s="46"/>
      <c r="GD61" s="46"/>
      <c r="GE61" s="46"/>
      <c r="GF61" s="46"/>
      <c r="GG61" s="46"/>
      <c r="GH61" s="46"/>
      <c r="GI61" s="46"/>
      <c r="GJ61" s="46"/>
      <c r="GK61" s="46"/>
      <c r="GL61" s="46"/>
      <c r="GM61" s="46"/>
      <c r="GN61" s="46"/>
      <c r="GO61" s="46"/>
      <c r="GP61" s="46"/>
      <c r="GQ61" s="46"/>
      <c r="GR61" s="46"/>
      <c r="GS61" s="46"/>
      <c r="GT61" s="46"/>
      <c r="GU61" s="46"/>
      <c r="GV61" s="46"/>
      <c r="GW61" s="46"/>
      <c r="GX61" s="46"/>
      <c r="GY61" s="46"/>
      <c r="GZ61" s="46"/>
      <c r="HA61" s="46"/>
      <c r="HB61" s="46"/>
      <c r="HC61" s="46"/>
      <c r="HD61" s="46"/>
      <c r="HE61" s="46"/>
      <c r="HF61" s="46"/>
      <c r="HG61" s="46"/>
      <c r="HH61" s="46"/>
      <c r="HI61" s="46"/>
      <c r="HJ61" s="46"/>
      <c r="HK61" s="46"/>
      <c r="HL61" s="46"/>
      <c r="HM61" s="46"/>
      <c r="HN61" s="46"/>
      <c r="HO61" s="46"/>
      <c r="HP61" s="46"/>
      <c r="HQ61" s="46"/>
      <c r="HR61" s="46"/>
      <c r="HS61" s="46"/>
      <c r="HT61" s="46"/>
      <c r="HU61" s="46"/>
      <c r="HV61" s="46"/>
      <c r="HW61" s="46"/>
      <c r="HX61" s="46"/>
      <c r="HY61" s="46"/>
      <c r="HZ61" s="46"/>
      <c r="IA61" s="46"/>
      <c r="IB61" s="46"/>
      <c r="IC61" s="46"/>
      <c r="ID61" s="46"/>
      <c r="IE61" s="46"/>
      <c r="IF61" s="46"/>
      <c r="IG61" s="46"/>
      <c r="IH61" s="46"/>
      <c r="II61" s="46"/>
      <c r="IJ61" s="46"/>
      <c r="IK61" s="46"/>
      <c r="IL61" s="46"/>
      <c r="IM61" s="46"/>
      <c r="IN61" s="46"/>
      <c r="IO61" s="46"/>
      <c r="IP61" s="46"/>
      <c r="IQ61" s="46"/>
      <c r="IR61" s="46"/>
      <c r="IS61" s="46"/>
    </row>
    <row r="62" spans="1:253" ht="12.75" customHeight="1" x14ac:dyDescent="0.2">
      <c r="A62" s="72">
        <v>5.8</v>
      </c>
      <c r="B62" s="72" t="s">
        <v>55</v>
      </c>
      <c r="C62" s="73">
        <v>46</v>
      </c>
      <c r="D62" s="74" t="s">
        <v>16</v>
      </c>
      <c r="E62" s="282"/>
      <c r="F62" s="291"/>
      <c r="G62" s="62"/>
      <c r="H62" s="6"/>
      <c r="I62" s="7"/>
      <c r="J62" s="51"/>
      <c r="K62" s="51"/>
      <c r="L62" s="51"/>
      <c r="M62" s="51"/>
      <c r="N62" s="51"/>
      <c r="O62" s="51"/>
      <c r="P62" s="34"/>
      <c r="Q62" s="34"/>
      <c r="R62" s="46"/>
      <c r="S62" s="46"/>
      <c r="T62" s="46"/>
      <c r="U62" s="46"/>
      <c r="V62" s="46"/>
      <c r="W62" s="46"/>
      <c r="X62" s="46"/>
      <c r="Y62" s="46"/>
      <c r="Z62" s="46"/>
      <c r="AA62" s="46"/>
      <c r="AB62" s="46"/>
      <c r="AC62" s="46"/>
      <c r="AD62" s="46"/>
      <c r="AE62" s="46"/>
      <c r="AF62" s="46"/>
      <c r="AG62" s="46"/>
      <c r="AH62" s="46"/>
      <c r="AI62" s="46"/>
      <c r="AJ62" s="46"/>
      <c r="AK62" s="46"/>
      <c r="AL62" s="46"/>
      <c r="AM62" s="46"/>
      <c r="AN62" s="46"/>
      <c r="AO62" s="46"/>
      <c r="AP62" s="46"/>
      <c r="AQ62" s="46"/>
      <c r="AR62" s="46"/>
      <c r="AS62" s="46"/>
      <c r="AT62" s="46"/>
      <c r="AU62" s="46"/>
      <c r="AV62" s="46"/>
      <c r="AW62" s="46"/>
      <c r="AX62" s="46"/>
      <c r="AY62" s="46"/>
      <c r="AZ62" s="46"/>
      <c r="BA62" s="46"/>
      <c r="BB62" s="46"/>
      <c r="BC62" s="46"/>
      <c r="BD62" s="46"/>
      <c r="BE62" s="46"/>
      <c r="BF62" s="46"/>
      <c r="BG62" s="46"/>
      <c r="BH62" s="46"/>
      <c r="BI62" s="46"/>
      <c r="BJ62" s="46"/>
      <c r="BK62" s="46"/>
      <c r="BL62" s="46"/>
      <c r="BM62" s="46"/>
      <c r="BN62" s="46"/>
      <c r="BO62" s="46"/>
      <c r="BP62" s="46"/>
      <c r="BQ62" s="46"/>
      <c r="BR62" s="46"/>
      <c r="BS62" s="46"/>
      <c r="BT62" s="46"/>
      <c r="BU62" s="46"/>
      <c r="BV62" s="46"/>
      <c r="BW62" s="46"/>
      <c r="BX62" s="46"/>
      <c r="BY62" s="46"/>
      <c r="BZ62" s="46"/>
      <c r="CA62" s="46"/>
      <c r="CB62" s="46"/>
      <c r="CC62" s="46"/>
      <c r="CD62" s="46"/>
      <c r="CE62" s="46"/>
      <c r="CF62" s="46"/>
      <c r="CG62" s="46"/>
      <c r="CH62" s="46"/>
      <c r="CI62" s="46"/>
      <c r="CJ62" s="46"/>
      <c r="CK62" s="46"/>
      <c r="CL62" s="46"/>
      <c r="CM62" s="46"/>
      <c r="CN62" s="46"/>
      <c r="CO62" s="46"/>
      <c r="CP62" s="46"/>
      <c r="CQ62" s="46"/>
      <c r="CR62" s="46"/>
      <c r="CS62" s="46"/>
      <c r="CT62" s="46"/>
      <c r="CU62" s="46"/>
      <c r="CV62" s="46"/>
      <c r="CW62" s="46"/>
      <c r="CX62" s="46"/>
      <c r="CY62" s="46"/>
      <c r="CZ62" s="46"/>
      <c r="DA62" s="46"/>
      <c r="DB62" s="46"/>
      <c r="DC62" s="46"/>
      <c r="DD62" s="46"/>
      <c r="DE62" s="46"/>
      <c r="DF62" s="46"/>
      <c r="DG62" s="46"/>
      <c r="DH62" s="46"/>
      <c r="DI62" s="46"/>
      <c r="DJ62" s="46"/>
      <c r="DK62" s="46"/>
      <c r="DL62" s="46"/>
      <c r="DM62" s="46"/>
      <c r="DN62" s="46"/>
      <c r="DO62" s="46"/>
      <c r="DP62" s="46"/>
      <c r="DQ62" s="46"/>
      <c r="DR62" s="46"/>
      <c r="DS62" s="46"/>
      <c r="DT62" s="46"/>
      <c r="DU62" s="46"/>
      <c r="DV62" s="46"/>
      <c r="DW62" s="46"/>
      <c r="DX62" s="46"/>
      <c r="DY62" s="46"/>
      <c r="DZ62" s="46"/>
      <c r="EA62" s="46"/>
      <c r="EB62" s="46"/>
      <c r="EC62" s="46"/>
      <c r="ED62" s="46"/>
      <c r="EE62" s="46"/>
      <c r="EF62" s="46"/>
      <c r="EG62" s="46"/>
      <c r="EH62" s="46"/>
      <c r="EI62" s="46"/>
      <c r="EJ62" s="46"/>
      <c r="EK62" s="46"/>
      <c r="EL62" s="46"/>
      <c r="EM62" s="46"/>
      <c r="EN62" s="46"/>
      <c r="EO62" s="46"/>
      <c r="EP62" s="46"/>
      <c r="EQ62" s="46"/>
      <c r="ER62" s="46"/>
      <c r="ES62" s="46"/>
      <c r="ET62" s="46"/>
      <c r="EU62" s="46"/>
      <c r="EV62" s="46"/>
      <c r="EW62" s="46"/>
      <c r="EX62" s="46"/>
      <c r="EY62" s="46"/>
      <c r="EZ62" s="46"/>
      <c r="FA62" s="46"/>
      <c r="FB62" s="46"/>
      <c r="FC62" s="46"/>
      <c r="FD62" s="46"/>
      <c r="FE62" s="46"/>
      <c r="FF62" s="46"/>
      <c r="FG62" s="46"/>
      <c r="FH62" s="46"/>
      <c r="FI62" s="46"/>
      <c r="FJ62" s="46"/>
      <c r="FK62" s="46"/>
      <c r="FL62" s="46"/>
      <c r="FM62" s="46"/>
      <c r="FN62" s="46"/>
      <c r="FO62" s="46"/>
      <c r="FP62" s="46"/>
      <c r="FQ62" s="46"/>
      <c r="FR62" s="46"/>
      <c r="FS62" s="46"/>
      <c r="FT62" s="46"/>
      <c r="FU62" s="46"/>
      <c r="FV62" s="46"/>
      <c r="FW62" s="46"/>
      <c r="FX62" s="46"/>
      <c r="FY62" s="46"/>
      <c r="FZ62" s="46"/>
      <c r="GA62" s="46"/>
      <c r="GB62" s="46"/>
      <c r="GC62" s="46"/>
      <c r="GD62" s="46"/>
      <c r="GE62" s="46"/>
      <c r="GF62" s="46"/>
      <c r="GG62" s="46"/>
      <c r="GH62" s="46"/>
      <c r="GI62" s="46"/>
      <c r="GJ62" s="46"/>
      <c r="GK62" s="46"/>
      <c r="GL62" s="46"/>
      <c r="GM62" s="46"/>
      <c r="GN62" s="46"/>
      <c r="GO62" s="46"/>
      <c r="GP62" s="46"/>
      <c r="GQ62" s="46"/>
      <c r="GR62" s="46"/>
      <c r="GS62" s="46"/>
      <c r="GT62" s="46"/>
      <c r="GU62" s="46"/>
      <c r="GV62" s="46"/>
      <c r="GW62" s="46"/>
      <c r="GX62" s="46"/>
      <c r="GY62" s="46"/>
      <c r="GZ62" s="46"/>
      <c r="HA62" s="46"/>
      <c r="HB62" s="46"/>
      <c r="HC62" s="46"/>
      <c r="HD62" s="46"/>
      <c r="HE62" s="46"/>
      <c r="HF62" s="46"/>
      <c r="HG62" s="46"/>
      <c r="HH62" s="46"/>
      <c r="HI62" s="46"/>
      <c r="HJ62" s="46"/>
      <c r="HK62" s="46"/>
      <c r="HL62" s="46"/>
      <c r="HM62" s="46"/>
      <c r="HN62" s="46"/>
      <c r="HO62" s="46"/>
      <c r="HP62" s="46"/>
      <c r="HQ62" s="46"/>
      <c r="HR62" s="46"/>
      <c r="HS62" s="46"/>
      <c r="HT62" s="46"/>
      <c r="HU62" s="46"/>
      <c r="HV62" s="46"/>
      <c r="HW62" s="46"/>
      <c r="HX62" s="46"/>
      <c r="HY62" s="46"/>
      <c r="HZ62" s="46"/>
      <c r="IA62" s="46"/>
      <c r="IB62" s="46"/>
      <c r="IC62" s="46"/>
      <c r="ID62" s="46"/>
      <c r="IE62" s="46"/>
      <c r="IF62" s="46"/>
      <c r="IG62" s="46"/>
      <c r="IH62" s="46"/>
      <c r="II62" s="46"/>
      <c r="IJ62" s="46"/>
      <c r="IK62" s="46"/>
      <c r="IL62" s="46"/>
      <c r="IM62" s="46"/>
      <c r="IN62" s="46"/>
      <c r="IO62" s="46"/>
      <c r="IP62" s="46"/>
      <c r="IQ62" s="46"/>
      <c r="IR62" s="46"/>
      <c r="IS62" s="46"/>
    </row>
    <row r="63" spans="1:253" ht="27" customHeight="1" x14ac:dyDescent="0.2">
      <c r="A63" s="100">
        <v>5.9</v>
      </c>
      <c r="B63" s="65" t="s">
        <v>56</v>
      </c>
      <c r="C63" s="105">
        <v>23</v>
      </c>
      <c r="D63" s="106" t="s">
        <v>16</v>
      </c>
      <c r="E63" s="295"/>
      <c r="F63" s="296"/>
      <c r="G63" s="62"/>
      <c r="H63" s="51"/>
      <c r="I63" s="104"/>
      <c r="J63" s="51"/>
      <c r="K63" s="51"/>
      <c r="L63" s="51"/>
      <c r="M63" s="51"/>
      <c r="N63" s="51"/>
      <c r="O63" s="51"/>
      <c r="P63" s="34"/>
      <c r="Q63" s="34"/>
      <c r="R63" s="46"/>
      <c r="S63" s="46"/>
      <c r="T63" s="46"/>
      <c r="U63" s="46"/>
      <c r="V63" s="46"/>
      <c r="W63" s="46"/>
      <c r="X63" s="46"/>
      <c r="Y63" s="46"/>
      <c r="Z63" s="46"/>
      <c r="AA63" s="46"/>
      <c r="AB63" s="46"/>
      <c r="AC63" s="46"/>
      <c r="AD63" s="46"/>
      <c r="AE63" s="46"/>
      <c r="AF63" s="46"/>
      <c r="AG63" s="46"/>
      <c r="AH63" s="46"/>
      <c r="AI63" s="46"/>
      <c r="AJ63" s="46"/>
      <c r="AK63" s="46"/>
      <c r="AL63" s="46"/>
      <c r="AM63" s="46"/>
      <c r="AN63" s="46"/>
      <c r="AO63" s="46"/>
      <c r="AP63" s="46"/>
      <c r="AQ63" s="46"/>
      <c r="AR63" s="46"/>
      <c r="AS63" s="46"/>
      <c r="AT63" s="46"/>
      <c r="AU63" s="46"/>
      <c r="AV63" s="46"/>
      <c r="AW63" s="46"/>
      <c r="AX63" s="46"/>
      <c r="AY63" s="46"/>
      <c r="AZ63" s="46"/>
      <c r="BA63" s="46"/>
      <c r="BB63" s="46"/>
      <c r="BC63" s="46"/>
      <c r="BD63" s="46"/>
      <c r="BE63" s="46"/>
      <c r="BF63" s="46"/>
      <c r="BG63" s="46"/>
      <c r="BH63" s="46"/>
      <c r="BI63" s="46"/>
      <c r="BJ63" s="46"/>
      <c r="BK63" s="46"/>
      <c r="BL63" s="46"/>
      <c r="BM63" s="46"/>
      <c r="BN63" s="46"/>
      <c r="BO63" s="46"/>
      <c r="BP63" s="46"/>
      <c r="BQ63" s="46"/>
      <c r="BR63" s="46"/>
      <c r="BS63" s="46"/>
      <c r="BT63" s="46"/>
      <c r="BU63" s="46"/>
      <c r="BV63" s="46"/>
      <c r="BW63" s="46"/>
      <c r="BX63" s="46"/>
      <c r="BY63" s="46"/>
      <c r="BZ63" s="46"/>
      <c r="CA63" s="46"/>
      <c r="CB63" s="46"/>
      <c r="CC63" s="46"/>
      <c r="CD63" s="46"/>
      <c r="CE63" s="46"/>
      <c r="CF63" s="46"/>
      <c r="CG63" s="46"/>
      <c r="CH63" s="46"/>
      <c r="CI63" s="46"/>
      <c r="CJ63" s="46"/>
      <c r="CK63" s="46"/>
      <c r="CL63" s="46"/>
      <c r="CM63" s="46"/>
      <c r="CN63" s="46"/>
      <c r="CO63" s="46"/>
      <c r="CP63" s="46"/>
      <c r="CQ63" s="46"/>
      <c r="CR63" s="46"/>
      <c r="CS63" s="46"/>
      <c r="CT63" s="46"/>
      <c r="CU63" s="46"/>
      <c r="CV63" s="46"/>
      <c r="CW63" s="46"/>
      <c r="CX63" s="46"/>
      <c r="CY63" s="46"/>
      <c r="CZ63" s="46"/>
      <c r="DA63" s="46"/>
      <c r="DB63" s="46"/>
      <c r="DC63" s="46"/>
      <c r="DD63" s="46"/>
      <c r="DE63" s="46"/>
      <c r="DF63" s="46"/>
      <c r="DG63" s="46"/>
      <c r="DH63" s="46"/>
      <c r="DI63" s="46"/>
      <c r="DJ63" s="46"/>
      <c r="DK63" s="46"/>
      <c r="DL63" s="46"/>
      <c r="DM63" s="46"/>
      <c r="DN63" s="46"/>
      <c r="DO63" s="46"/>
      <c r="DP63" s="46"/>
      <c r="DQ63" s="46"/>
      <c r="DR63" s="46"/>
      <c r="DS63" s="46"/>
      <c r="DT63" s="46"/>
      <c r="DU63" s="46"/>
      <c r="DV63" s="46"/>
      <c r="DW63" s="46"/>
      <c r="DX63" s="46"/>
      <c r="DY63" s="46"/>
      <c r="DZ63" s="46"/>
      <c r="EA63" s="46"/>
      <c r="EB63" s="46"/>
      <c r="EC63" s="46"/>
      <c r="ED63" s="46"/>
      <c r="EE63" s="46"/>
      <c r="EF63" s="46"/>
      <c r="EG63" s="46"/>
      <c r="EH63" s="46"/>
      <c r="EI63" s="46"/>
      <c r="EJ63" s="46"/>
      <c r="EK63" s="46"/>
      <c r="EL63" s="46"/>
      <c r="EM63" s="46"/>
      <c r="EN63" s="46"/>
      <c r="EO63" s="46"/>
      <c r="EP63" s="46"/>
      <c r="EQ63" s="46"/>
      <c r="ER63" s="46"/>
      <c r="ES63" s="46"/>
      <c r="ET63" s="46"/>
      <c r="EU63" s="46"/>
      <c r="EV63" s="46"/>
      <c r="EW63" s="46"/>
      <c r="EX63" s="46"/>
      <c r="EY63" s="46"/>
      <c r="EZ63" s="46"/>
      <c r="FA63" s="46"/>
      <c r="FB63" s="46"/>
      <c r="FC63" s="46"/>
      <c r="FD63" s="46"/>
      <c r="FE63" s="46"/>
      <c r="FF63" s="46"/>
      <c r="FG63" s="46"/>
      <c r="FH63" s="46"/>
      <c r="FI63" s="46"/>
      <c r="FJ63" s="46"/>
      <c r="FK63" s="46"/>
      <c r="FL63" s="46"/>
      <c r="FM63" s="46"/>
      <c r="FN63" s="46"/>
      <c r="FO63" s="46"/>
      <c r="FP63" s="46"/>
      <c r="FQ63" s="46"/>
      <c r="FR63" s="46"/>
      <c r="FS63" s="46"/>
      <c r="FT63" s="46"/>
      <c r="FU63" s="46"/>
      <c r="FV63" s="46"/>
      <c r="FW63" s="46"/>
      <c r="FX63" s="46"/>
      <c r="FY63" s="46"/>
      <c r="FZ63" s="46"/>
      <c r="GA63" s="46"/>
      <c r="GB63" s="46"/>
      <c r="GC63" s="46"/>
      <c r="GD63" s="46"/>
      <c r="GE63" s="46"/>
      <c r="GF63" s="46"/>
      <c r="GG63" s="46"/>
      <c r="GH63" s="46"/>
      <c r="GI63" s="46"/>
      <c r="GJ63" s="46"/>
      <c r="GK63" s="46"/>
      <c r="GL63" s="46"/>
      <c r="GM63" s="46"/>
      <c r="GN63" s="46"/>
      <c r="GO63" s="46"/>
      <c r="GP63" s="46"/>
      <c r="GQ63" s="46"/>
      <c r="GR63" s="46"/>
      <c r="GS63" s="46"/>
      <c r="GT63" s="46"/>
      <c r="GU63" s="46"/>
      <c r="GV63" s="46"/>
      <c r="GW63" s="46"/>
      <c r="GX63" s="46"/>
      <c r="GY63" s="46"/>
      <c r="GZ63" s="46"/>
      <c r="HA63" s="46"/>
      <c r="HB63" s="46"/>
      <c r="HC63" s="46"/>
      <c r="HD63" s="46"/>
      <c r="HE63" s="46"/>
      <c r="HF63" s="46"/>
      <c r="HG63" s="46"/>
      <c r="HH63" s="46"/>
      <c r="HI63" s="46"/>
      <c r="HJ63" s="46"/>
      <c r="HK63" s="46"/>
      <c r="HL63" s="46"/>
      <c r="HM63" s="46"/>
      <c r="HN63" s="46"/>
      <c r="HO63" s="46"/>
      <c r="HP63" s="46"/>
      <c r="HQ63" s="46"/>
      <c r="HR63" s="46"/>
      <c r="HS63" s="46"/>
      <c r="HT63" s="46"/>
      <c r="HU63" s="46"/>
      <c r="HV63" s="46"/>
      <c r="HW63" s="46"/>
      <c r="HX63" s="46"/>
      <c r="HY63" s="46"/>
      <c r="HZ63" s="46"/>
      <c r="IA63" s="46"/>
      <c r="IB63" s="46"/>
      <c r="IC63" s="46"/>
      <c r="ID63" s="46"/>
      <c r="IE63" s="46"/>
      <c r="IF63" s="46"/>
      <c r="IG63" s="46"/>
      <c r="IH63" s="46"/>
      <c r="II63" s="46"/>
      <c r="IJ63" s="46"/>
      <c r="IK63" s="46"/>
      <c r="IL63" s="46"/>
      <c r="IM63" s="46"/>
      <c r="IN63" s="46"/>
      <c r="IO63" s="46"/>
      <c r="IP63" s="46"/>
      <c r="IQ63" s="46"/>
      <c r="IR63" s="46"/>
      <c r="IS63" s="46"/>
    </row>
    <row r="64" spans="1:253" ht="12.75" customHeight="1" x14ac:dyDescent="0.2">
      <c r="A64" s="107"/>
      <c r="B64" s="72"/>
      <c r="C64" s="73"/>
      <c r="D64" s="73"/>
      <c r="E64" s="282"/>
      <c r="F64" s="291"/>
      <c r="G64" s="62"/>
      <c r="H64" s="51"/>
      <c r="I64" s="104"/>
      <c r="J64" s="51"/>
      <c r="K64" s="51"/>
      <c r="L64" s="51"/>
      <c r="M64" s="51"/>
      <c r="N64" s="51"/>
      <c r="O64" s="51"/>
      <c r="P64" s="34"/>
      <c r="Q64" s="34"/>
      <c r="R64" s="46"/>
      <c r="S64" s="46"/>
      <c r="T64" s="46"/>
      <c r="U64" s="46"/>
      <c r="V64" s="46"/>
      <c r="W64" s="46"/>
      <c r="X64" s="46"/>
      <c r="Y64" s="46"/>
      <c r="Z64" s="46"/>
      <c r="AA64" s="46"/>
      <c r="AB64" s="46"/>
      <c r="AC64" s="46"/>
      <c r="AD64" s="46"/>
      <c r="AE64" s="46"/>
      <c r="AF64" s="46"/>
      <c r="AG64" s="46"/>
      <c r="AH64" s="46"/>
      <c r="AI64" s="46"/>
      <c r="AJ64" s="46"/>
      <c r="AK64" s="46"/>
      <c r="AL64" s="46"/>
      <c r="AM64" s="46"/>
      <c r="AN64" s="46"/>
      <c r="AO64" s="46"/>
      <c r="AP64" s="46"/>
      <c r="AQ64" s="46"/>
      <c r="AR64" s="46"/>
      <c r="AS64" s="46"/>
      <c r="AT64" s="46"/>
      <c r="AU64" s="46"/>
      <c r="AV64" s="46"/>
      <c r="AW64" s="46"/>
      <c r="AX64" s="46"/>
      <c r="AY64" s="46"/>
      <c r="AZ64" s="46"/>
      <c r="BA64" s="46"/>
      <c r="BB64" s="46"/>
      <c r="BC64" s="46"/>
      <c r="BD64" s="46"/>
      <c r="BE64" s="46"/>
      <c r="BF64" s="46"/>
      <c r="BG64" s="46"/>
      <c r="BH64" s="46"/>
      <c r="BI64" s="46"/>
      <c r="BJ64" s="46"/>
      <c r="BK64" s="46"/>
      <c r="BL64" s="46"/>
      <c r="BM64" s="46"/>
      <c r="BN64" s="46"/>
      <c r="BO64" s="46"/>
      <c r="BP64" s="46"/>
      <c r="BQ64" s="46"/>
      <c r="BR64" s="46"/>
      <c r="BS64" s="46"/>
      <c r="BT64" s="46"/>
      <c r="BU64" s="46"/>
      <c r="BV64" s="46"/>
      <c r="BW64" s="46"/>
      <c r="BX64" s="46"/>
      <c r="BY64" s="46"/>
      <c r="BZ64" s="46"/>
      <c r="CA64" s="46"/>
      <c r="CB64" s="46"/>
      <c r="CC64" s="46"/>
      <c r="CD64" s="46"/>
      <c r="CE64" s="46"/>
      <c r="CF64" s="46"/>
      <c r="CG64" s="46"/>
      <c r="CH64" s="46"/>
      <c r="CI64" s="46"/>
      <c r="CJ64" s="46"/>
      <c r="CK64" s="46"/>
      <c r="CL64" s="46"/>
      <c r="CM64" s="46"/>
      <c r="CN64" s="46"/>
      <c r="CO64" s="46"/>
      <c r="CP64" s="46"/>
      <c r="CQ64" s="46"/>
      <c r="CR64" s="46"/>
      <c r="CS64" s="46"/>
      <c r="CT64" s="46"/>
      <c r="CU64" s="46"/>
      <c r="CV64" s="46"/>
      <c r="CW64" s="46"/>
      <c r="CX64" s="46"/>
      <c r="CY64" s="46"/>
      <c r="CZ64" s="46"/>
      <c r="DA64" s="46"/>
      <c r="DB64" s="46"/>
      <c r="DC64" s="46"/>
      <c r="DD64" s="46"/>
      <c r="DE64" s="46"/>
      <c r="DF64" s="46"/>
      <c r="DG64" s="46"/>
      <c r="DH64" s="46"/>
      <c r="DI64" s="46"/>
      <c r="DJ64" s="46"/>
      <c r="DK64" s="46"/>
      <c r="DL64" s="46"/>
      <c r="DM64" s="46"/>
      <c r="DN64" s="46"/>
      <c r="DO64" s="46"/>
      <c r="DP64" s="46"/>
      <c r="DQ64" s="46"/>
      <c r="DR64" s="46"/>
      <c r="DS64" s="46"/>
      <c r="DT64" s="46"/>
      <c r="DU64" s="46"/>
      <c r="DV64" s="46"/>
      <c r="DW64" s="46"/>
      <c r="DX64" s="46"/>
      <c r="DY64" s="46"/>
      <c r="DZ64" s="46"/>
      <c r="EA64" s="46"/>
      <c r="EB64" s="46"/>
      <c r="EC64" s="46"/>
      <c r="ED64" s="46"/>
      <c r="EE64" s="46"/>
      <c r="EF64" s="46"/>
      <c r="EG64" s="46"/>
      <c r="EH64" s="46"/>
      <c r="EI64" s="46"/>
      <c r="EJ64" s="46"/>
      <c r="EK64" s="46"/>
      <c r="EL64" s="46"/>
      <c r="EM64" s="46"/>
      <c r="EN64" s="46"/>
      <c r="EO64" s="46"/>
      <c r="EP64" s="46"/>
      <c r="EQ64" s="46"/>
      <c r="ER64" s="46"/>
      <c r="ES64" s="46"/>
      <c r="ET64" s="46"/>
      <c r="EU64" s="46"/>
      <c r="EV64" s="46"/>
      <c r="EW64" s="46"/>
      <c r="EX64" s="46"/>
      <c r="EY64" s="46"/>
      <c r="EZ64" s="46"/>
      <c r="FA64" s="46"/>
      <c r="FB64" s="46"/>
      <c r="FC64" s="46"/>
      <c r="FD64" s="46"/>
      <c r="FE64" s="46"/>
      <c r="FF64" s="46"/>
      <c r="FG64" s="46"/>
      <c r="FH64" s="46"/>
      <c r="FI64" s="46"/>
      <c r="FJ64" s="46"/>
      <c r="FK64" s="46"/>
      <c r="FL64" s="46"/>
      <c r="FM64" s="46"/>
      <c r="FN64" s="46"/>
      <c r="FO64" s="46"/>
      <c r="FP64" s="46"/>
      <c r="FQ64" s="46"/>
      <c r="FR64" s="46"/>
      <c r="FS64" s="46"/>
      <c r="FT64" s="46"/>
      <c r="FU64" s="46"/>
      <c r="FV64" s="46"/>
      <c r="FW64" s="46"/>
      <c r="FX64" s="46"/>
      <c r="FY64" s="46"/>
      <c r="FZ64" s="46"/>
      <c r="GA64" s="46"/>
      <c r="GB64" s="46"/>
      <c r="GC64" s="46"/>
      <c r="GD64" s="46"/>
      <c r="GE64" s="46"/>
      <c r="GF64" s="46"/>
      <c r="GG64" s="46"/>
      <c r="GH64" s="46"/>
      <c r="GI64" s="46"/>
      <c r="GJ64" s="46"/>
      <c r="GK64" s="46"/>
      <c r="GL64" s="46"/>
      <c r="GM64" s="46"/>
      <c r="GN64" s="46"/>
      <c r="GO64" s="46"/>
      <c r="GP64" s="46"/>
      <c r="GQ64" s="46"/>
      <c r="GR64" s="46"/>
      <c r="GS64" s="46"/>
      <c r="GT64" s="46"/>
      <c r="GU64" s="46"/>
      <c r="GV64" s="46"/>
      <c r="GW64" s="46"/>
      <c r="GX64" s="46"/>
      <c r="GY64" s="46"/>
      <c r="GZ64" s="46"/>
      <c r="HA64" s="46"/>
      <c r="HB64" s="46"/>
      <c r="HC64" s="46"/>
      <c r="HD64" s="46"/>
      <c r="HE64" s="46"/>
      <c r="HF64" s="46"/>
      <c r="HG64" s="46"/>
      <c r="HH64" s="46"/>
      <c r="HI64" s="46"/>
      <c r="HJ64" s="46"/>
      <c r="HK64" s="46"/>
      <c r="HL64" s="46"/>
      <c r="HM64" s="46"/>
      <c r="HN64" s="46"/>
      <c r="HO64" s="46"/>
      <c r="HP64" s="46"/>
      <c r="HQ64" s="46"/>
      <c r="HR64" s="46"/>
      <c r="HS64" s="46"/>
      <c r="HT64" s="46"/>
      <c r="HU64" s="46"/>
      <c r="HV64" s="46"/>
      <c r="HW64" s="46"/>
      <c r="HX64" s="46"/>
      <c r="HY64" s="46"/>
      <c r="HZ64" s="46"/>
      <c r="IA64" s="46"/>
      <c r="IB64" s="46"/>
      <c r="IC64" s="46"/>
      <c r="ID64" s="46"/>
      <c r="IE64" s="46"/>
      <c r="IF64" s="46"/>
      <c r="IG64" s="46"/>
      <c r="IH64" s="46"/>
      <c r="II64" s="46"/>
      <c r="IJ64" s="46"/>
      <c r="IK64" s="46"/>
      <c r="IL64" s="46"/>
      <c r="IM64" s="46"/>
      <c r="IN64" s="46"/>
      <c r="IO64" s="46"/>
      <c r="IP64" s="46"/>
      <c r="IQ64" s="46"/>
      <c r="IR64" s="46"/>
      <c r="IS64" s="46"/>
    </row>
    <row r="65" spans="1:253" ht="12.75" customHeight="1" x14ac:dyDescent="0.2">
      <c r="A65" s="88">
        <v>6</v>
      </c>
      <c r="B65" s="88" t="s">
        <v>57</v>
      </c>
      <c r="C65" s="73"/>
      <c r="D65" s="73"/>
      <c r="E65" s="282"/>
      <c r="F65" s="291"/>
      <c r="G65" s="62"/>
      <c r="H65" s="51"/>
      <c r="I65" s="71"/>
      <c r="J65" s="51"/>
      <c r="K65" s="51"/>
      <c r="L65" s="51"/>
      <c r="M65" s="51"/>
      <c r="N65" s="51"/>
      <c r="O65" s="51"/>
      <c r="P65" s="34"/>
      <c r="Q65" s="34"/>
      <c r="R65" s="46"/>
      <c r="S65" s="46"/>
      <c r="T65" s="46"/>
      <c r="U65" s="46"/>
      <c r="V65" s="46"/>
      <c r="W65" s="46"/>
      <c r="X65" s="46"/>
      <c r="Y65" s="46"/>
      <c r="Z65" s="46"/>
      <c r="AA65" s="46"/>
      <c r="AB65" s="46"/>
      <c r="AC65" s="46"/>
      <c r="AD65" s="46"/>
      <c r="AE65" s="46"/>
      <c r="AF65" s="46"/>
      <c r="AG65" s="46"/>
      <c r="AH65" s="46"/>
      <c r="AI65" s="46"/>
      <c r="AJ65" s="46"/>
      <c r="AK65" s="46"/>
      <c r="AL65" s="46"/>
      <c r="AM65" s="46"/>
      <c r="AN65" s="46"/>
      <c r="AO65" s="46"/>
      <c r="AP65" s="46"/>
      <c r="AQ65" s="46"/>
      <c r="AR65" s="46"/>
      <c r="AS65" s="46"/>
      <c r="AT65" s="46"/>
      <c r="AU65" s="46"/>
      <c r="AV65" s="46"/>
      <c r="AW65" s="46"/>
      <c r="AX65" s="46"/>
      <c r="AY65" s="46"/>
      <c r="AZ65" s="46"/>
      <c r="BA65" s="46"/>
      <c r="BB65" s="46"/>
      <c r="BC65" s="46"/>
      <c r="BD65" s="46"/>
      <c r="BE65" s="46"/>
      <c r="BF65" s="46"/>
      <c r="BG65" s="46"/>
      <c r="BH65" s="46"/>
      <c r="BI65" s="46"/>
      <c r="BJ65" s="46"/>
      <c r="BK65" s="46"/>
      <c r="BL65" s="46"/>
      <c r="BM65" s="46"/>
      <c r="BN65" s="46"/>
      <c r="BO65" s="46"/>
      <c r="BP65" s="46"/>
      <c r="BQ65" s="46"/>
      <c r="BR65" s="46"/>
      <c r="BS65" s="46"/>
      <c r="BT65" s="46"/>
      <c r="BU65" s="46"/>
      <c r="BV65" s="46"/>
      <c r="BW65" s="46"/>
      <c r="BX65" s="46"/>
      <c r="BY65" s="46"/>
      <c r="BZ65" s="46"/>
      <c r="CA65" s="46"/>
      <c r="CB65" s="46"/>
      <c r="CC65" s="46"/>
      <c r="CD65" s="46"/>
      <c r="CE65" s="46"/>
      <c r="CF65" s="46"/>
      <c r="CG65" s="46"/>
      <c r="CH65" s="46"/>
      <c r="CI65" s="46"/>
      <c r="CJ65" s="46"/>
      <c r="CK65" s="46"/>
      <c r="CL65" s="46"/>
      <c r="CM65" s="46"/>
      <c r="CN65" s="46"/>
      <c r="CO65" s="46"/>
      <c r="CP65" s="46"/>
      <c r="CQ65" s="46"/>
      <c r="CR65" s="46"/>
      <c r="CS65" s="46"/>
      <c r="CT65" s="46"/>
      <c r="CU65" s="46"/>
      <c r="CV65" s="46"/>
      <c r="CW65" s="46"/>
      <c r="CX65" s="46"/>
      <c r="CY65" s="46"/>
      <c r="CZ65" s="46"/>
      <c r="DA65" s="46"/>
      <c r="DB65" s="46"/>
      <c r="DC65" s="46"/>
      <c r="DD65" s="46"/>
      <c r="DE65" s="46"/>
      <c r="DF65" s="46"/>
      <c r="DG65" s="46"/>
      <c r="DH65" s="46"/>
      <c r="DI65" s="46"/>
      <c r="DJ65" s="46"/>
      <c r="DK65" s="46"/>
      <c r="DL65" s="46"/>
      <c r="DM65" s="46"/>
      <c r="DN65" s="46"/>
      <c r="DO65" s="46"/>
      <c r="DP65" s="46"/>
      <c r="DQ65" s="46"/>
      <c r="DR65" s="46"/>
      <c r="DS65" s="46"/>
      <c r="DT65" s="46"/>
      <c r="DU65" s="46"/>
      <c r="DV65" s="46"/>
      <c r="DW65" s="46"/>
      <c r="DX65" s="46"/>
      <c r="DY65" s="46"/>
      <c r="DZ65" s="46"/>
      <c r="EA65" s="46"/>
      <c r="EB65" s="46"/>
      <c r="EC65" s="46"/>
      <c r="ED65" s="46"/>
      <c r="EE65" s="46"/>
      <c r="EF65" s="46"/>
      <c r="EG65" s="46"/>
      <c r="EH65" s="46"/>
      <c r="EI65" s="46"/>
      <c r="EJ65" s="46"/>
      <c r="EK65" s="46"/>
      <c r="EL65" s="46"/>
      <c r="EM65" s="46"/>
      <c r="EN65" s="46"/>
      <c r="EO65" s="46"/>
      <c r="EP65" s="46"/>
      <c r="EQ65" s="46"/>
      <c r="ER65" s="46"/>
      <c r="ES65" s="46"/>
      <c r="ET65" s="46"/>
      <c r="EU65" s="46"/>
      <c r="EV65" s="46"/>
      <c r="EW65" s="46"/>
      <c r="EX65" s="46"/>
      <c r="EY65" s="46"/>
      <c r="EZ65" s="46"/>
      <c r="FA65" s="46"/>
      <c r="FB65" s="46"/>
      <c r="FC65" s="46"/>
      <c r="FD65" s="46"/>
      <c r="FE65" s="46"/>
      <c r="FF65" s="46"/>
      <c r="FG65" s="46"/>
      <c r="FH65" s="46"/>
      <c r="FI65" s="46"/>
      <c r="FJ65" s="46"/>
      <c r="FK65" s="46"/>
      <c r="FL65" s="46"/>
      <c r="FM65" s="46"/>
      <c r="FN65" s="46"/>
      <c r="FO65" s="46"/>
      <c r="FP65" s="46"/>
      <c r="FQ65" s="46"/>
      <c r="FR65" s="46"/>
      <c r="FS65" s="46"/>
      <c r="FT65" s="46"/>
      <c r="FU65" s="46"/>
      <c r="FV65" s="46"/>
      <c r="FW65" s="46"/>
      <c r="FX65" s="46"/>
      <c r="FY65" s="46"/>
      <c r="FZ65" s="46"/>
      <c r="GA65" s="46"/>
      <c r="GB65" s="46"/>
      <c r="GC65" s="46"/>
      <c r="GD65" s="46"/>
      <c r="GE65" s="46"/>
      <c r="GF65" s="46"/>
      <c r="GG65" s="46"/>
      <c r="GH65" s="46"/>
      <c r="GI65" s="46"/>
      <c r="GJ65" s="46"/>
      <c r="GK65" s="46"/>
      <c r="GL65" s="46"/>
      <c r="GM65" s="46"/>
      <c r="GN65" s="46"/>
      <c r="GO65" s="46"/>
      <c r="GP65" s="46"/>
      <c r="GQ65" s="46"/>
      <c r="GR65" s="46"/>
      <c r="GS65" s="46"/>
      <c r="GT65" s="46"/>
      <c r="GU65" s="46"/>
      <c r="GV65" s="46"/>
      <c r="GW65" s="46"/>
      <c r="GX65" s="46"/>
      <c r="GY65" s="46"/>
      <c r="GZ65" s="46"/>
      <c r="HA65" s="46"/>
      <c r="HB65" s="46"/>
      <c r="HC65" s="46"/>
      <c r="HD65" s="46"/>
      <c r="HE65" s="46"/>
      <c r="HF65" s="46"/>
      <c r="HG65" s="46"/>
      <c r="HH65" s="46"/>
      <c r="HI65" s="46"/>
      <c r="HJ65" s="46"/>
      <c r="HK65" s="46"/>
      <c r="HL65" s="46"/>
      <c r="HM65" s="46"/>
      <c r="HN65" s="46"/>
      <c r="HO65" s="46"/>
      <c r="HP65" s="46"/>
      <c r="HQ65" s="46"/>
      <c r="HR65" s="46"/>
      <c r="HS65" s="46"/>
      <c r="HT65" s="46"/>
      <c r="HU65" s="46"/>
      <c r="HV65" s="46"/>
      <c r="HW65" s="46"/>
      <c r="HX65" s="46"/>
      <c r="HY65" s="46"/>
      <c r="HZ65" s="46"/>
      <c r="IA65" s="46"/>
      <c r="IB65" s="46"/>
      <c r="IC65" s="46"/>
      <c r="ID65" s="46"/>
      <c r="IE65" s="46"/>
      <c r="IF65" s="46"/>
      <c r="IG65" s="46"/>
      <c r="IH65" s="46"/>
      <c r="II65" s="46"/>
      <c r="IJ65" s="46"/>
      <c r="IK65" s="46"/>
      <c r="IL65" s="46"/>
      <c r="IM65" s="46"/>
      <c r="IN65" s="46"/>
      <c r="IO65" s="46"/>
      <c r="IP65" s="46"/>
      <c r="IQ65" s="46"/>
      <c r="IR65" s="46"/>
      <c r="IS65" s="46"/>
    </row>
    <row r="66" spans="1:253" ht="40.5" customHeight="1" x14ac:dyDescent="0.2">
      <c r="A66" s="100">
        <v>6.1</v>
      </c>
      <c r="B66" s="65" t="s">
        <v>58</v>
      </c>
      <c r="C66" s="73">
        <v>2</v>
      </c>
      <c r="D66" s="74" t="s">
        <v>16</v>
      </c>
      <c r="E66" s="282"/>
      <c r="F66" s="292"/>
      <c r="G66" s="62"/>
      <c r="H66" s="51"/>
      <c r="I66" s="71"/>
      <c r="J66" s="51"/>
      <c r="K66" s="51"/>
      <c r="L66" s="51"/>
      <c r="M66" s="51"/>
      <c r="N66" s="51"/>
      <c r="O66" s="51"/>
      <c r="P66" s="34"/>
      <c r="Q66" s="34"/>
      <c r="R66" s="46"/>
      <c r="S66" s="46"/>
      <c r="T66" s="46"/>
      <c r="U66" s="46"/>
      <c r="V66" s="46"/>
      <c r="W66" s="46"/>
      <c r="X66" s="46"/>
      <c r="Y66" s="46"/>
      <c r="Z66" s="46"/>
      <c r="AA66" s="46"/>
      <c r="AB66" s="46"/>
      <c r="AC66" s="46"/>
      <c r="AD66" s="46"/>
      <c r="AE66" s="46"/>
      <c r="AF66" s="46"/>
      <c r="AG66" s="46"/>
      <c r="AH66" s="46"/>
      <c r="AI66" s="46"/>
      <c r="AJ66" s="46"/>
      <c r="AK66" s="46"/>
      <c r="AL66" s="46"/>
      <c r="AM66" s="46"/>
      <c r="AN66" s="46"/>
      <c r="AO66" s="46"/>
      <c r="AP66" s="46"/>
      <c r="AQ66" s="46"/>
      <c r="AR66" s="46"/>
      <c r="AS66" s="46"/>
      <c r="AT66" s="46"/>
      <c r="AU66" s="46"/>
      <c r="AV66" s="46"/>
      <c r="AW66" s="46"/>
      <c r="AX66" s="46"/>
      <c r="AY66" s="46"/>
      <c r="AZ66" s="46"/>
      <c r="BA66" s="46"/>
      <c r="BB66" s="46"/>
      <c r="BC66" s="46"/>
      <c r="BD66" s="46"/>
      <c r="BE66" s="46"/>
      <c r="BF66" s="46"/>
      <c r="BG66" s="46"/>
      <c r="BH66" s="46"/>
      <c r="BI66" s="46"/>
      <c r="BJ66" s="46"/>
      <c r="BK66" s="46"/>
      <c r="BL66" s="46"/>
      <c r="BM66" s="46"/>
      <c r="BN66" s="46"/>
      <c r="BO66" s="46"/>
      <c r="BP66" s="46"/>
      <c r="BQ66" s="46"/>
      <c r="BR66" s="46"/>
      <c r="BS66" s="46"/>
      <c r="BT66" s="46"/>
      <c r="BU66" s="46"/>
      <c r="BV66" s="46"/>
      <c r="BW66" s="46"/>
      <c r="BX66" s="46"/>
      <c r="BY66" s="46"/>
      <c r="BZ66" s="46"/>
      <c r="CA66" s="46"/>
      <c r="CB66" s="46"/>
      <c r="CC66" s="46"/>
      <c r="CD66" s="46"/>
      <c r="CE66" s="46"/>
      <c r="CF66" s="46"/>
      <c r="CG66" s="46"/>
      <c r="CH66" s="46"/>
      <c r="CI66" s="46"/>
      <c r="CJ66" s="46"/>
      <c r="CK66" s="46"/>
      <c r="CL66" s="46"/>
      <c r="CM66" s="46"/>
      <c r="CN66" s="46"/>
      <c r="CO66" s="46"/>
      <c r="CP66" s="46"/>
      <c r="CQ66" s="46"/>
      <c r="CR66" s="46"/>
      <c r="CS66" s="46"/>
      <c r="CT66" s="46"/>
      <c r="CU66" s="46"/>
      <c r="CV66" s="46"/>
      <c r="CW66" s="46"/>
      <c r="CX66" s="46"/>
      <c r="CY66" s="46"/>
      <c r="CZ66" s="46"/>
      <c r="DA66" s="46"/>
      <c r="DB66" s="46"/>
      <c r="DC66" s="46"/>
      <c r="DD66" s="46"/>
      <c r="DE66" s="46"/>
      <c r="DF66" s="46"/>
      <c r="DG66" s="46"/>
      <c r="DH66" s="46"/>
      <c r="DI66" s="46"/>
      <c r="DJ66" s="46"/>
      <c r="DK66" s="46"/>
      <c r="DL66" s="46"/>
      <c r="DM66" s="46"/>
      <c r="DN66" s="46"/>
      <c r="DO66" s="46"/>
      <c r="DP66" s="46"/>
      <c r="DQ66" s="46"/>
      <c r="DR66" s="46"/>
      <c r="DS66" s="46"/>
      <c r="DT66" s="46"/>
      <c r="DU66" s="46"/>
      <c r="DV66" s="46"/>
      <c r="DW66" s="46"/>
      <c r="DX66" s="46"/>
      <c r="DY66" s="46"/>
      <c r="DZ66" s="46"/>
      <c r="EA66" s="46"/>
      <c r="EB66" s="46"/>
      <c r="EC66" s="46"/>
      <c r="ED66" s="46"/>
      <c r="EE66" s="46"/>
      <c r="EF66" s="46"/>
      <c r="EG66" s="46"/>
      <c r="EH66" s="46"/>
      <c r="EI66" s="46"/>
      <c r="EJ66" s="46"/>
      <c r="EK66" s="46"/>
      <c r="EL66" s="46"/>
      <c r="EM66" s="46"/>
      <c r="EN66" s="46"/>
      <c r="EO66" s="46"/>
      <c r="EP66" s="46"/>
      <c r="EQ66" s="46"/>
      <c r="ER66" s="46"/>
      <c r="ES66" s="46"/>
      <c r="ET66" s="46"/>
      <c r="EU66" s="46"/>
      <c r="EV66" s="46"/>
      <c r="EW66" s="46"/>
      <c r="EX66" s="46"/>
      <c r="EY66" s="46"/>
      <c r="EZ66" s="46"/>
      <c r="FA66" s="46"/>
      <c r="FB66" s="46"/>
      <c r="FC66" s="46"/>
      <c r="FD66" s="46"/>
      <c r="FE66" s="46"/>
      <c r="FF66" s="46"/>
      <c r="FG66" s="46"/>
      <c r="FH66" s="46"/>
      <c r="FI66" s="46"/>
      <c r="FJ66" s="46"/>
      <c r="FK66" s="46"/>
      <c r="FL66" s="46"/>
      <c r="FM66" s="46"/>
      <c r="FN66" s="46"/>
      <c r="FO66" s="46"/>
      <c r="FP66" s="46"/>
      <c r="FQ66" s="46"/>
      <c r="FR66" s="46"/>
      <c r="FS66" s="46"/>
      <c r="FT66" s="46"/>
      <c r="FU66" s="46"/>
      <c r="FV66" s="46"/>
      <c r="FW66" s="46"/>
      <c r="FX66" s="46"/>
      <c r="FY66" s="46"/>
      <c r="FZ66" s="46"/>
      <c r="GA66" s="46"/>
      <c r="GB66" s="46"/>
      <c r="GC66" s="46"/>
      <c r="GD66" s="46"/>
      <c r="GE66" s="46"/>
      <c r="GF66" s="46"/>
      <c r="GG66" s="46"/>
      <c r="GH66" s="46"/>
      <c r="GI66" s="46"/>
      <c r="GJ66" s="46"/>
      <c r="GK66" s="46"/>
      <c r="GL66" s="46"/>
      <c r="GM66" s="46"/>
      <c r="GN66" s="46"/>
      <c r="GO66" s="46"/>
      <c r="GP66" s="46"/>
      <c r="GQ66" s="46"/>
      <c r="GR66" s="46"/>
      <c r="GS66" s="46"/>
      <c r="GT66" s="46"/>
      <c r="GU66" s="46"/>
      <c r="GV66" s="46"/>
      <c r="GW66" s="46"/>
      <c r="GX66" s="46"/>
      <c r="GY66" s="46"/>
      <c r="GZ66" s="46"/>
      <c r="HA66" s="46"/>
      <c r="HB66" s="46"/>
      <c r="HC66" s="46"/>
      <c r="HD66" s="46"/>
      <c r="HE66" s="46"/>
      <c r="HF66" s="46"/>
      <c r="HG66" s="46"/>
      <c r="HH66" s="46"/>
      <c r="HI66" s="46"/>
      <c r="HJ66" s="46"/>
      <c r="HK66" s="46"/>
      <c r="HL66" s="46"/>
      <c r="HM66" s="46"/>
      <c r="HN66" s="46"/>
      <c r="HO66" s="46"/>
      <c r="HP66" s="46"/>
      <c r="HQ66" s="46"/>
      <c r="HR66" s="46"/>
      <c r="HS66" s="46"/>
      <c r="HT66" s="46"/>
      <c r="HU66" s="46"/>
      <c r="HV66" s="46"/>
      <c r="HW66" s="46"/>
      <c r="HX66" s="46"/>
      <c r="HY66" s="46"/>
      <c r="HZ66" s="46"/>
      <c r="IA66" s="46"/>
      <c r="IB66" s="46"/>
      <c r="IC66" s="46"/>
      <c r="ID66" s="46"/>
      <c r="IE66" s="46"/>
      <c r="IF66" s="46"/>
      <c r="IG66" s="46"/>
      <c r="IH66" s="46"/>
      <c r="II66" s="46"/>
      <c r="IJ66" s="46"/>
      <c r="IK66" s="46"/>
      <c r="IL66" s="46"/>
      <c r="IM66" s="46"/>
      <c r="IN66" s="46"/>
      <c r="IO66" s="46"/>
      <c r="IP66" s="46"/>
      <c r="IQ66" s="46"/>
      <c r="IR66" s="46"/>
      <c r="IS66" s="46"/>
    </row>
    <row r="67" spans="1:253" ht="15" customHeight="1" x14ac:dyDescent="0.2">
      <c r="A67" s="72">
        <v>6.2</v>
      </c>
      <c r="B67" s="80" t="s">
        <v>59</v>
      </c>
      <c r="C67" s="73">
        <v>26</v>
      </c>
      <c r="D67" s="74" t="s">
        <v>16</v>
      </c>
      <c r="E67" s="282"/>
      <c r="F67" s="292"/>
      <c r="G67" s="62"/>
      <c r="H67" s="51"/>
      <c r="I67" s="51"/>
      <c r="J67" s="51"/>
      <c r="K67" s="51"/>
      <c r="L67" s="51"/>
      <c r="M67" s="51"/>
      <c r="N67" s="51"/>
      <c r="O67" s="51"/>
      <c r="P67" s="34"/>
      <c r="Q67" s="34"/>
      <c r="R67" s="46"/>
      <c r="S67" s="46"/>
      <c r="T67" s="46"/>
      <c r="U67" s="46"/>
      <c r="V67" s="46"/>
      <c r="W67" s="46"/>
      <c r="X67" s="46"/>
      <c r="Y67" s="46"/>
      <c r="Z67" s="46"/>
      <c r="AA67" s="46"/>
      <c r="AB67" s="46"/>
      <c r="AC67" s="46"/>
      <c r="AD67" s="46"/>
      <c r="AE67" s="46"/>
      <c r="AF67" s="46"/>
      <c r="AG67" s="46"/>
      <c r="AH67" s="46"/>
      <c r="AI67" s="46"/>
      <c r="AJ67" s="46"/>
      <c r="AK67" s="46"/>
      <c r="AL67" s="46"/>
      <c r="AM67" s="46"/>
      <c r="AN67" s="46"/>
      <c r="AO67" s="46"/>
      <c r="AP67" s="46"/>
      <c r="AQ67" s="46"/>
      <c r="AR67" s="46"/>
      <c r="AS67" s="46"/>
      <c r="AT67" s="46"/>
      <c r="AU67" s="46"/>
      <c r="AV67" s="46"/>
      <c r="AW67" s="46"/>
      <c r="AX67" s="46"/>
      <c r="AY67" s="46"/>
      <c r="AZ67" s="46"/>
      <c r="BA67" s="46"/>
      <c r="BB67" s="46"/>
      <c r="BC67" s="46"/>
      <c r="BD67" s="46"/>
      <c r="BE67" s="46"/>
      <c r="BF67" s="46"/>
      <c r="BG67" s="46"/>
      <c r="BH67" s="46"/>
      <c r="BI67" s="46"/>
      <c r="BJ67" s="46"/>
      <c r="BK67" s="46"/>
      <c r="BL67" s="46"/>
      <c r="BM67" s="46"/>
      <c r="BN67" s="46"/>
      <c r="BO67" s="46"/>
      <c r="BP67" s="46"/>
      <c r="BQ67" s="46"/>
      <c r="BR67" s="46"/>
      <c r="BS67" s="46"/>
      <c r="BT67" s="46"/>
      <c r="BU67" s="46"/>
      <c r="BV67" s="46"/>
      <c r="BW67" s="46"/>
      <c r="BX67" s="46"/>
      <c r="BY67" s="46"/>
      <c r="BZ67" s="46"/>
      <c r="CA67" s="46"/>
      <c r="CB67" s="46"/>
      <c r="CC67" s="46"/>
      <c r="CD67" s="46"/>
      <c r="CE67" s="46"/>
      <c r="CF67" s="46"/>
      <c r="CG67" s="46"/>
      <c r="CH67" s="46"/>
      <c r="CI67" s="46"/>
      <c r="CJ67" s="46"/>
      <c r="CK67" s="46"/>
      <c r="CL67" s="46"/>
      <c r="CM67" s="46"/>
      <c r="CN67" s="46"/>
      <c r="CO67" s="46"/>
      <c r="CP67" s="46"/>
      <c r="CQ67" s="46"/>
      <c r="CR67" s="46"/>
      <c r="CS67" s="46"/>
      <c r="CT67" s="46"/>
      <c r="CU67" s="46"/>
      <c r="CV67" s="46"/>
      <c r="CW67" s="46"/>
      <c r="CX67" s="46"/>
      <c r="CY67" s="46"/>
      <c r="CZ67" s="46"/>
      <c r="DA67" s="46"/>
      <c r="DB67" s="46"/>
      <c r="DC67" s="46"/>
      <c r="DD67" s="46"/>
      <c r="DE67" s="46"/>
      <c r="DF67" s="46"/>
      <c r="DG67" s="46"/>
      <c r="DH67" s="46"/>
      <c r="DI67" s="46"/>
      <c r="DJ67" s="46"/>
      <c r="DK67" s="46"/>
      <c r="DL67" s="46"/>
      <c r="DM67" s="46"/>
      <c r="DN67" s="46"/>
      <c r="DO67" s="46"/>
      <c r="DP67" s="46"/>
      <c r="DQ67" s="46"/>
      <c r="DR67" s="46"/>
      <c r="DS67" s="46"/>
      <c r="DT67" s="46"/>
      <c r="DU67" s="46"/>
      <c r="DV67" s="46"/>
      <c r="DW67" s="46"/>
      <c r="DX67" s="46"/>
      <c r="DY67" s="46"/>
      <c r="DZ67" s="46"/>
      <c r="EA67" s="46"/>
      <c r="EB67" s="46"/>
      <c r="EC67" s="46"/>
      <c r="ED67" s="46"/>
      <c r="EE67" s="46"/>
      <c r="EF67" s="46"/>
      <c r="EG67" s="46"/>
      <c r="EH67" s="46"/>
      <c r="EI67" s="46"/>
      <c r="EJ67" s="46"/>
      <c r="EK67" s="46"/>
      <c r="EL67" s="46"/>
      <c r="EM67" s="46"/>
      <c r="EN67" s="46"/>
      <c r="EO67" s="46"/>
      <c r="EP67" s="46"/>
      <c r="EQ67" s="46"/>
      <c r="ER67" s="46"/>
      <c r="ES67" s="46"/>
      <c r="ET67" s="46"/>
      <c r="EU67" s="46"/>
      <c r="EV67" s="46"/>
      <c r="EW67" s="46"/>
      <c r="EX67" s="46"/>
      <c r="EY67" s="46"/>
      <c r="EZ67" s="46"/>
      <c r="FA67" s="46"/>
      <c r="FB67" s="46"/>
      <c r="FC67" s="46"/>
      <c r="FD67" s="46"/>
      <c r="FE67" s="46"/>
      <c r="FF67" s="46"/>
      <c r="FG67" s="46"/>
      <c r="FH67" s="46"/>
      <c r="FI67" s="46"/>
      <c r="FJ67" s="46"/>
      <c r="FK67" s="46"/>
      <c r="FL67" s="46"/>
      <c r="FM67" s="46"/>
      <c r="FN67" s="46"/>
      <c r="FO67" s="46"/>
      <c r="FP67" s="46"/>
      <c r="FQ67" s="46"/>
      <c r="FR67" s="46"/>
      <c r="FS67" s="46"/>
      <c r="FT67" s="46"/>
      <c r="FU67" s="46"/>
      <c r="FV67" s="46"/>
      <c r="FW67" s="46"/>
      <c r="FX67" s="46"/>
      <c r="FY67" s="46"/>
      <c r="FZ67" s="46"/>
      <c r="GA67" s="46"/>
      <c r="GB67" s="46"/>
      <c r="GC67" s="46"/>
      <c r="GD67" s="46"/>
      <c r="GE67" s="46"/>
      <c r="GF67" s="46"/>
      <c r="GG67" s="46"/>
      <c r="GH67" s="46"/>
      <c r="GI67" s="46"/>
      <c r="GJ67" s="46"/>
      <c r="GK67" s="46"/>
      <c r="GL67" s="46"/>
      <c r="GM67" s="46"/>
      <c r="GN67" s="46"/>
      <c r="GO67" s="46"/>
      <c r="GP67" s="46"/>
      <c r="GQ67" s="46"/>
      <c r="GR67" s="46"/>
      <c r="GS67" s="46"/>
      <c r="GT67" s="46"/>
      <c r="GU67" s="46"/>
      <c r="GV67" s="46"/>
      <c r="GW67" s="46"/>
      <c r="GX67" s="46"/>
      <c r="GY67" s="46"/>
      <c r="GZ67" s="46"/>
      <c r="HA67" s="46"/>
      <c r="HB67" s="46"/>
      <c r="HC67" s="46"/>
      <c r="HD67" s="46"/>
      <c r="HE67" s="46"/>
      <c r="HF67" s="46"/>
      <c r="HG67" s="46"/>
      <c r="HH67" s="46"/>
      <c r="HI67" s="46"/>
      <c r="HJ67" s="46"/>
      <c r="HK67" s="46"/>
      <c r="HL67" s="46"/>
      <c r="HM67" s="46"/>
      <c r="HN67" s="46"/>
      <c r="HO67" s="46"/>
      <c r="HP67" s="46"/>
      <c r="HQ67" s="46"/>
      <c r="HR67" s="46"/>
      <c r="HS67" s="46"/>
      <c r="HT67" s="46"/>
      <c r="HU67" s="46"/>
      <c r="HV67" s="46"/>
      <c r="HW67" s="46"/>
      <c r="HX67" s="46"/>
      <c r="HY67" s="46"/>
      <c r="HZ67" s="46"/>
      <c r="IA67" s="46"/>
      <c r="IB67" s="46"/>
      <c r="IC67" s="46"/>
      <c r="ID67" s="46"/>
      <c r="IE67" s="46"/>
      <c r="IF67" s="46"/>
      <c r="IG67" s="46"/>
      <c r="IH67" s="46"/>
      <c r="II67" s="46"/>
      <c r="IJ67" s="46"/>
      <c r="IK67" s="46"/>
      <c r="IL67" s="46"/>
      <c r="IM67" s="46"/>
      <c r="IN67" s="46"/>
      <c r="IO67" s="46"/>
      <c r="IP67" s="46"/>
      <c r="IQ67" s="46"/>
      <c r="IR67" s="46"/>
      <c r="IS67" s="46"/>
    </row>
    <row r="68" spans="1:253" ht="27" customHeight="1" x14ac:dyDescent="0.2">
      <c r="A68" s="100">
        <v>6.3</v>
      </c>
      <c r="B68" s="80" t="s">
        <v>60</v>
      </c>
      <c r="C68" s="105">
        <v>26</v>
      </c>
      <c r="D68" s="106" t="s">
        <v>16</v>
      </c>
      <c r="E68" s="297"/>
      <c r="F68" s="298"/>
      <c r="G68" s="62"/>
      <c r="H68" s="71"/>
      <c r="I68" s="51"/>
      <c r="J68" s="51"/>
      <c r="K68" s="51"/>
      <c r="L68" s="51"/>
      <c r="M68" s="51"/>
      <c r="N68" s="51"/>
      <c r="O68" s="51"/>
      <c r="P68" s="34"/>
      <c r="Q68" s="34"/>
      <c r="R68" s="46"/>
      <c r="S68" s="46"/>
      <c r="T68" s="46"/>
      <c r="U68" s="46"/>
      <c r="V68" s="46"/>
      <c r="W68" s="46"/>
      <c r="X68" s="46"/>
      <c r="Y68" s="46"/>
      <c r="Z68" s="46"/>
      <c r="AA68" s="46"/>
      <c r="AB68" s="46"/>
      <c r="AC68" s="46"/>
      <c r="AD68" s="46"/>
      <c r="AE68" s="46"/>
      <c r="AF68" s="46"/>
      <c r="AG68" s="46"/>
      <c r="AH68" s="46"/>
      <c r="AI68" s="46"/>
      <c r="AJ68" s="46"/>
      <c r="AK68" s="46"/>
      <c r="AL68" s="46"/>
      <c r="AM68" s="46"/>
      <c r="AN68" s="46"/>
      <c r="AO68" s="46"/>
      <c r="AP68" s="46"/>
      <c r="AQ68" s="46"/>
      <c r="AR68" s="46"/>
      <c r="AS68" s="46"/>
      <c r="AT68" s="46"/>
      <c r="AU68" s="46"/>
      <c r="AV68" s="46"/>
      <c r="AW68" s="46"/>
      <c r="AX68" s="46"/>
      <c r="AY68" s="46"/>
      <c r="AZ68" s="46"/>
      <c r="BA68" s="46"/>
      <c r="BB68" s="46"/>
      <c r="BC68" s="46"/>
      <c r="BD68" s="46"/>
      <c r="BE68" s="46"/>
      <c r="BF68" s="46"/>
      <c r="BG68" s="46"/>
      <c r="BH68" s="46"/>
      <c r="BI68" s="46"/>
      <c r="BJ68" s="46"/>
      <c r="BK68" s="46"/>
      <c r="BL68" s="46"/>
      <c r="BM68" s="46"/>
      <c r="BN68" s="46"/>
      <c r="BO68" s="46"/>
      <c r="BP68" s="46"/>
      <c r="BQ68" s="46"/>
      <c r="BR68" s="46"/>
      <c r="BS68" s="46"/>
      <c r="BT68" s="46"/>
      <c r="BU68" s="46"/>
      <c r="BV68" s="46"/>
      <c r="BW68" s="46"/>
      <c r="BX68" s="46"/>
      <c r="BY68" s="46"/>
      <c r="BZ68" s="46"/>
      <c r="CA68" s="46"/>
      <c r="CB68" s="46"/>
      <c r="CC68" s="46"/>
      <c r="CD68" s="46"/>
      <c r="CE68" s="46"/>
      <c r="CF68" s="46"/>
      <c r="CG68" s="46"/>
      <c r="CH68" s="46"/>
      <c r="CI68" s="46"/>
      <c r="CJ68" s="46"/>
      <c r="CK68" s="46"/>
      <c r="CL68" s="46"/>
      <c r="CM68" s="46"/>
      <c r="CN68" s="46"/>
      <c r="CO68" s="46"/>
      <c r="CP68" s="46"/>
      <c r="CQ68" s="46"/>
      <c r="CR68" s="46"/>
      <c r="CS68" s="46"/>
      <c r="CT68" s="46"/>
      <c r="CU68" s="46"/>
      <c r="CV68" s="46"/>
      <c r="CW68" s="46"/>
      <c r="CX68" s="46"/>
      <c r="CY68" s="46"/>
      <c r="CZ68" s="46"/>
      <c r="DA68" s="46"/>
      <c r="DB68" s="46"/>
      <c r="DC68" s="46"/>
      <c r="DD68" s="46"/>
      <c r="DE68" s="46"/>
      <c r="DF68" s="46"/>
      <c r="DG68" s="46"/>
      <c r="DH68" s="46"/>
      <c r="DI68" s="46"/>
      <c r="DJ68" s="46"/>
      <c r="DK68" s="46"/>
      <c r="DL68" s="46"/>
      <c r="DM68" s="46"/>
      <c r="DN68" s="46"/>
      <c r="DO68" s="46"/>
      <c r="DP68" s="46"/>
      <c r="DQ68" s="46"/>
      <c r="DR68" s="46"/>
      <c r="DS68" s="46"/>
      <c r="DT68" s="46"/>
      <c r="DU68" s="46"/>
      <c r="DV68" s="46"/>
      <c r="DW68" s="46"/>
      <c r="DX68" s="46"/>
      <c r="DY68" s="46"/>
      <c r="DZ68" s="46"/>
      <c r="EA68" s="46"/>
      <c r="EB68" s="46"/>
      <c r="EC68" s="46"/>
      <c r="ED68" s="46"/>
      <c r="EE68" s="46"/>
      <c r="EF68" s="46"/>
      <c r="EG68" s="46"/>
      <c r="EH68" s="46"/>
      <c r="EI68" s="46"/>
      <c r="EJ68" s="46"/>
      <c r="EK68" s="46"/>
      <c r="EL68" s="46"/>
      <c r="EM68" s="46"/>
      <c r="EN68" s="46"/>
      <c r="EO68" s="46"/>
      <c r="EP68" s="46"/>
      <c r="EQ68" s="46"/>
      <c r="ER68" s="46"/>
      <c r="ES68" s="46"/>
      <c r="ET68" s="46"/>
      <c r="EU68" s="46"/>
      <c r="EV68" s="46"/>
      <c r="EW68" s="46"/>
      <c r="EX68" s="46"/>
      <c r="EY68" s="46"/>
      <c r="EZ68" s="46"/>
      <c r="FA68" s="46"/>
      <c r="FB68" s="46"/>
      <c r="FC68" s="46"/>
      <c r="FD68" s="46"/>
      <c r="FE68" s="46"/>
      <c r="FF68" s="46"/>
      <c r="FG68" s="46"/>
      <c r="FH68" s="46"/>
      <c r="FI68" s="46"/>
      <c r="FJ68" s="46"/>
      <c r="FK68" s="46"/>
      <c r="FL68" s="46"/>
      <c r="FM68" s="46"/>
      <c r="FN68" s="46"/>
      <c r="FO68" s="46"/>
      <c r="FP68" s="46"/>
      <c r="FQ68" s="46"/>
      <c r="FR68" s="46"/>
      <c r="FS68" s="46"/>
      <c r="FT68" s="46"/>
      <c r="FU68" s="46"/>
      <c r="FV68" s="46"/>
      <c r="FW68" s="46"/>
      <c r="FX68" s="46"/>
      <c r="FY68" s="46"/>
      <c r="FZ68" s="46"/>
      <c r="GA68" s="46"/>
      <c r="GB68" s="46"/>
      <c r="GC68" s="46"/>
      <c r="GD68" s="46"/>
      <c r="GE68" s="46"/>
      <c r="GF68" s="46"/>
      <c r="GG68" s="46"/>
      <c r="GH68" s="46"/>
      <c r="GI68" s="46"/>
      <c r="GJ68" s="46"/>
      <c r="GK68" s="46"/>
      <c r="GL68" s="46"/>
      <c r="GM68" s="46"/>
      <c r="GN68" s="46"/>
      <c r="GO68" s="46"/>
      <c r="GP68" s="46"/>
      <c r="GQ68" s="46"/>
      <c r="GR68" s="46"/>
      <c r="GS68" s="46"/>
      <c r="GT68" s="46"/>
      <c r="GU68" s="46"/>
      <c r="GV68" s="46"/>
      <c r="GW68" s="46"/>
      <c r="GX68" s="46"/>
      <c r="GY68" s="46"/>
      <c r="GZ68" s="46"/>
      <c r="HA68" s="46"/>
      <c r="HB68" s="46"/>
      <c r="HC68" s="46"/>
      <c r="HD68" s="46"/>
      <c r="HE68" s="46"/>
      <c r="HF68" s="46"/>
      <c r="HG68" s="46"/>
      <c r="HH68" s="46"/>
      <c r="HI68" s="46"/>
      <c r="HJ68" s="46"/>
      <c r="HK68" s="46"/>
      <c r="HL68" s="46"/>
      <c r="HM68" s="46"/>
      <c r="HN68" s="46"/>
      <c r="HO68" s="46"/>
      <c r="HP68" s="46"/>
      <c r="HQ68" s="46"/>
      <c r="HR68" s="46"/>
      <c r="HS68" s="46"/>
      <c r="HT68" s="46"/>
      <c r="HU68" s="46"/>
      <c r="HV68" s="46"/>
      <c r="HW68" s="46"/>
      <c r="HX68" s="46"/>
      <c r="HY68" s="46"/>
      <c r="HZ68" s="46"/>
      <c r="IA68" s="46"/>
      <c r="IB68" s="46"/>
      <c r="IC68" s="46"/>
      <c r="ID68" s="46"/>
      <c r="IE68" s="46"/>
      <c r="IF68" s="46"/>
      <c r="IG68" s="46"/>
      <c r="IH68" s="46"/>
      <c r="II68" s="46"/>
      <c r="IJ68" s="46"/>
      <c r="IK68" s="46"/>
      <c r="IL68" s="46"/>
      <c r="IM68" s="46"/>
      <c r="IN68" s="46"/>
      <c r="IO68" s="46"/>
      <c r="IP68" s="46"/>
      <c r="IQ68" s="46"/>
      <c r="IR68" s="46"/>
      <c r="IS68" s="46"/>
    </row>
    <row r="69" spans="1:253" x14ac:dyDescent="0.2">
      <c r="A69" s="100">
        <v>6.4</v>
      </c>
      <c r="B69" s="80" t="s">
        <v>61</v>
      </c>
      <c r="C69" s="13">
        <v>28</v>
      </c>
      <c r="D69" s="74" t="s">
        <v>16</v>
      </c>
      <c r="E69" s="293"/>
      <c r="F69" s="294"/>
      <c r="G69" s="62"/>
      <c r="H69" s="96"/>
      <c r="I69" s="96"/>
      <c r="J69" s="96"/>
      <c r="K69" s="96"/>
      <c r="L69" s="96"/>
      <c r="M69" s="96"/>
      <c r="N69" s="96"/>
      <c r="O69" s="96"/>
      <c r="P69" s="98"/>
      <c r="Q69" s="98"/>
    </row>
    <row r="70" spans="1:253" ht="27" customHeight="1" x14ac:dyDescent="0.2">
      <c r="A70" s="100">
        <v>6.5</v>
      </c>
      <c r="B70" s="80" t="s">
        <v>62</v>
      </c>
      <c r="C70" s="13">
        <v>26</v>
      </c>
      <c r="D70" s="74" t="s">
        <v>16</v>
      </c>
      <c r="E70" s="293"/>
      <c r="F70" s="294"/>
      <c r="G70" s="62"/>
      <c r="H70" s="96"/>
      <c r="I70" s="96"/>
      <c r="J70" s="96"/>
      <c r="K70" s="96"/>
      <c r="L70" s="96"/>
      <c r="M70" s="96"/>
      <c r="N70" s="96"/>
      <c r="O70" s="96"/>
      <c r="P70" s="98"/>
      <c r="Q70" s="98"/>
    </row>
    <row r="71" spans="1:253" ht="10.5" customHeight="1" x14ac:dyDescent="0.2">
      <c r="A71" s="100"/>
      <c r="B71" s="65"/>
      <c r="C71" s="108"/>
      <c r="D71" s="106"/>
      <c r="E71" s="299"/>
      <c r="F71" s="300"/>
      <c r="G71" s="62"/>
      <c r="H71" s="96"/>
      <c r="I71" s="96"/>
      <c r="J71" s="96"/>
      <c r="K71" s="96"/>
      <c r="L71" s="96"/>
      <c r="M71" s="96"/>
      <c r="N71" s="96"/>
      <c r="O71" s="96"/>
      <c r="P71" s="98"/>
      <c r="Q71" s="98"/>
    </row>
    <row r="72" spans="1:253" s="69" customFormat="1" ht="14.25" customHeight="1" x14ac:dyDescent="0.2">
      <c r="A72" s="102">
        <v>7</v>
      </c>
      <c r="B72" s="103" t="s">
        <v>63</v>
      </c>
      <c r="C72" s="110"/>
      <c r="D72" s="111"/>
      <c r="E72" s="301"/>
      <c r="F72" s="302"/>
      <c r="G72" s="62"/>
      <c r="H72" s="112"/>
      <c r="I72" s="112"/>
      <c r="J72" s="112"/>
      <c r="K72" s="112"/>
      <c r="L72" s="112"/>
      <c r="M72" s="112"/>
      <c r="N72" s="112"/>
      <c r="O72" s="112"/>
    </row>
    <row r="73" spans="1:253" s="115" customFormat="1" ht="27.75" customHeight="1" x14ac:dyDescent="0.2">
      <c r="A73" s="102">
        <v>7.1</v>
      </c>
      <c r="B73" s="103" t="s">
        <v>64</v>
      </c>
      <c r="C73" s="73"/>
      <c r="D73" s="74"/>
      <c r="E73" s="282"/>
      <c r="F73" s="292"/>
      <c r="G73" s="62"/>
      <c r="H73" s="113"/>
      <c r="I73" s="114"/>
    </row>
    <row r="74" spans="1:253" s="115" customFormat="1" ht="12.75" customHeight="1" x14ac:dyDescent="0.2">
      <c r="A74" s="116" t="s">
        <v>65</v>
      </c>
      <c r="B74" s="72" t="s">
        <v>66</v>
      </c>
      <c r="C74" s="73">
        <v>2</v>
      </c>
      <c r="D74" s="74" t="s">
        <v>16</v>
      </c>
      <c r="E74" s="282"/>
      <c r="F74" s="292"/>
      <c r="G74" s="62"/>
      <c r="H74" s="113"/>
    </row>
    <row r="75" spans="1:253" s="115" customFormat="1" ht="28.5" customHeight="1" x14ac:dyDescent="0.2">
      <c r="A75" s="117" t="s">
        <v>67</v>
      </c>
      <c r="B75" s="65" t="s">
        <v>68</v>
      </c>
      <c r="C75" s="101">
        <v>20</v>
      </c>
      <c r="D75" s="74" t="s">
        <v>29</v>
      </c>
      <c r="E75" s="293"/>
      <c r="F75" s="294"/>
      <c r="G75" s="62"/>
      <c r="H75" s="113"/>
      <c r="I75" s="8"/>
    </row>
    <row r="76" spans="1:253" s="115" customFormat="1" ht="12.75" customHeight="1" x14ac:dyDescent="0.2">
      <c r="A76" s="116" t="s">
        <v>69</v>
      </c>
      <c r="B76" s="72" t="s">
        <v>70</v>
      </c>
      <c r="C76" s="73">
        <v>8</v>
      </c>
      <c r="D76" s="74" t="s">
        <v>16</v>
      </c>
      <c r="E76" s="282"/>
      <c r="F76" s="292"/>
      <c r="G76" s="62"/>
      <c r="H76" s="118"/>
      <c r="I76" s="6"/>
    </row>
    <row r="77" spans="1:253" s="115" customFormat="1" ht="12.75" customHeight="1" x14ac:dyDescent="0.2">
      <c r="A77" s="117" t="s">
        <v>71</v>
      </c>
      <c r="B77" s="72" t="s">
        <v>72</v>
      </c>
      <c r="C77" s="73">
        <v>4</v>
      </c>
      <c r="D77" s="74" t="s">
        <v>16</v>
      </c>
      <c r="E77" s="282"/>
      <c r="F77" s="292"/>
      <c r="G77" s="62"/>
      <c r="H77" s="118"/>
      <c r="I77" s="6"/>
    </row>
    <row r="78" spans="1:253" s="115" customFormat="1" ht="14.25" customHeight="1" x14ac:dyDescent="0.2">
      <c r="A78" s="116" t="s">
        <v>73</v>
      </c>
      <c r="B78" s="80" t="s">
        <v>74</v>
      </c>
      <c r="C78" s="109">
        <v>4</v>
      </c>
      <c r="D78" s="106" t="s">
        <v>16</v>
      </c>
      <c r="E78" s="283"/>
      <c r="F78" s="300"/>
      <c r="G78" s="62"/>
      <c r="H78" s="113"/>
      <c r="I78" s="6"/>
    </row>
    <row r="79" spans="1:253" s="115" customFormat="1" ht="15" customHeight="1" x14ac:dyDescent="0.2">
      <c r="A79" s="117" t="s">
        <v>75</v>
      </c>
      <c r="B79" s="95" t="s">
        <v>76</v>
      </c>
      <c r="C79" s="73">
        <v>4</v>
      </c>
      <c r="D79" s="74" t="s">
        <v>16</v>
      </c>
      <c r="E79" s="282"/>
      <c r="F79" s="292"/>
      <c r="G79" s="62"/>
      <c r="H79" s="113"/>
      <c r="I79" s="6"/>
    </row>
    <row r="80" spans="1:253" s="115" customFormat="1" ht="12.75" customHeight="1" x14ac:dyDescent="0.2">
      <c r="A80" s="116" t="s">
        <v>77</v>
      </c>
      <c r="B80" s="72" t="s">
        <v>78</v>
      </c>
      <c r="C80" s="73">
        <v>2</v>
      </c>
      <c r="D80" s="74" t="s">
        <v>16</v>
      </c>
      <c r="E80" s="282"/>
      <c r="F80" s="292"/>
      <c r="G80" s="62"/>
      <c r="H80" s="113"/>
      <c r="I80" s="6"/>
    </row>
    <row r="81" spans="1:253" s="115" customFormat="1" ht="12.75" customHeight="1" x14ac:dyDescent="0.2">
      <c r="A81" s="72"/>
      <c r="B81" s="72"/>
      <c r="C81" s="73"/>
      <c r="D81" s="74"/>
      <c r="E81" s="282"/>
      <c r="F81" s="292"/>
      <c r="G81" s="62"/>
      <c r="H81" s="113"/>
      <c r="I81" s="6"/>
    </row>
    <row r="82" spans="1:253" s="115" customFormat="1" ht="12.75" customHeight="1" x14ac:dyDescent="0.2">
      <c r="A82" s="102">
        <v>7.2</v>
      </c>
      <c r="B82" s="103" t="s">
        <v>79</v>
      </c>
      <c r="C82" s="73"/>
      <c r="D82" s="74"/>
      <c r="E82" s="282"/>
      <c r="F82" s="292"/>
      <c r="G82" s="62"/>
      <c r="H82" s="113"/>
      <c r="I82" s="6"/>
    </row>
    <row r="83" spans="1:253" s="115" customFormat="1" ht="12.75" customHeight="1" x14ac:dyDescent="0.2">
      <c r="A83" s="116" t="s">
        <v>80</v>
      </c>
      <c r="B83" s="72" t="s">
        <v>66</v>
      </c>
      <c r="C83" s="73">
        <v>1</v>
      </c>
      <c r="D83" s="74" t="s">
        <v>16</v>
      </c>
      <c r="E83" s="282"/>
      <c r="F83" s="292"/>
      <c r="G83" s="62"/>
      <c r="H83" s="113"/>
      <c r="I83" s="6"/>
    </row>
    <row r="84" spans="1:253" s="115" customFormat="1" ht="26.25" customHeight="1" x14ac:dyDescent="0.2">
      <c r="A84" s="117" t="s">
        <v>81</v>
      </c>
      <c r="B84" s="65" t="s">
        <v>68</v>
      </c>
      <c r="C84" s="109">
        <v>10</v>
      </c>
      <c r="D84" s="106" t="s">
        <v>29</v>
      </c>
      <c r="E84" s="299"/>
      <c r="F84" s="300"/>
      <c r="G84" s="62"/>
      <c r="H84" s="113"/>
      <c r="I84" s="6"/>
    </row>
    <row r="85" spans="1:253" s="115" customFormat="1" ht="12.75" customHeight="1" x14ac:dyDescent="0.2">
      <c r="A85" s="116" t="s">
        <v>82</v>
      </c>
      <c r="B85" s="72" t="s">
        <v>70</v>
      </c>
      <c r="C85" s="73">
        <v>4</v>
      </c>
      <c r="D85" s="74" t="s">
        <v>16</v>
      </c>
      <c r="E85" s="282"/>
      <c r="F85" s="292"/>
      <c r="G85" s="62"/>
      <c r="H85" s="113"/>
      <c r="I85" s="6"/>
    </row>
    <row r="86" spans="1:253" s="115" customFormat="1" ht="12.75" customHeight="1" x14ac:dyDescent="0.2">
      <c r="A86" s="117" t="s">
        <v>83</v>
      </c>
      <c r="B86" s="72" t="s">
        <v>72</v>
      </c>
      <c r="C86" s="73">
        <v>2</v>
      </c>
      <c r="D86" s="74" t="s">
        <v>16</v>
      </c>
      <c r="E86" s="282"/>
      <c r="F86" s="292"/>
      <c r="G86" s="62"/>
      <c r="H86" s="113"/>
      <c r="I86" s="6"/>
    </row>
    <row r="87" spans="1:253" s="115" customFormat="1" ht="15.75" customHeight="1" x14ac:dyDescent="0.2">
      <c r="A87" s="116" t="s">
        <v>84</v>
      </c>
      <c r="B87" s="80" t="s">
        <v>74</v>
      </c>
      <c r="C87" s="109">
        <v>2</v>
      </c>
      <c r="D87" s="106" t="s">
        <v>16</v>
      </c>
      <c r="E87" s="299"/>
      <c r="F87" s="300"/>
      <c r="G87" s="62"/>
      <c r="H87" s="113"/>
      <c r="I87" s="6"/>
    </row>
    <row r="88" spans="1:253" s="115" customFormat="1" ht="12.75" customHeight="1" x14ac:dyDescent="0.2">
      <c r="A88" s="117" t="s">
        <v>85</v>
      </c>
      <c r="B88" s="95" t="s">
        <v>76</v>
      </c>
      <c r="C88" s="73">
        <v>2</v>
      </c>
      <c r="D88" s="74" t="s">
        <v>16</v>
      </c>
      <c r="E88" s="282"/>
      <c r="F88" s="292"/>
      <c r="G88" s="62"/>
      <c r="H88" s="113"/>
      <c r="I88" s="6"/>
    </row>
    <row r="89" spans="1:253" s="115" customFormat="1" ht="12.75" customHeight="1" x14ac:dyDescent="0.2">
      <c r="A89" s="116" t="s">
        <v>86</v>
      </c>
      <c r="B89" s="72" t="s">
        <v>78</v>
      </c>
      <c r="C89" s="73">
        <v>1</v>
      </c>
      <c r="D89" s="74" t="s">
        <v>16</v>
      </c>
      <c r="E89" s="282"/>
      <c r="F89" s="292"/>
      <c r="G89" s="62"/>
      <c r="H89" s="113"/>
      <c r="I89" s="6"/>
    </row>
    <row r="90" spans="1:253" s="115" customFormat="1" ht="7.5" customHeight="1" x14ac:dyDescent="0.2">
      <c r="A90" s="72"/>
      <c r="B90" s="72"/>
      <c r="C90" s="73"/>
      <c r="D90" s="74"/>
      <c r="E90" s="282"/>
      <c r="F90" s="292"/>
      <c r="G90" s="62"/>
      <c r="H90" s="113"/>
      <c r="I90" s="6"/>
    </row>
    <row r="91" spans="1:253" s="115" customFormat="1" ht="12.75" customHeight="1" x14ac:dyDescent="0.2">
      <c r="A91" s="72">
        <v>8</v>
      </c>
      <c r="B91" s="88" t="s">
        <v>87</v>
      </c>
      <c r="C91" s="73"/>
      <c r="D91" s="74"/>
      <c r="E91" s="282"/>
      <c r="F91" s="292"/>
      <c r="G91" s="62"/>
      <c r="H91" s="113"/>
      <c r="I91" s="6"/>
    </row>
    <row r="92" spans="1:253" s="115" customFormat="1" ht="12.75" customHeight="1" x14ac:dyDescent="0.2">
      <c r="A92" s="72">
        <v>8.1</v>
      </c>
      <c r="B92" s="72" t="s">
        <v>88</v>
      </c>
      <c r="C92" s="73">
        <f>+C37</f>
        <v>5583</v>
      </c>
      <c r="D92" s="74" t="s">
        <v>29</v>
      </c>
      <c r="E92" s="282"/>
      <c r="F92" s="292"/>
      <c r="G92" s="62"/>
      <c r="H92" s="51"/>
      <c r="I92" s="6"/>
    </row>
    <row r="93" spans="1:253" s="115" customFormat="1" ht="7.5" customHeight="1" x14ac:dyDescent="0.2">
      <c r="A93" s="72"/>
      <c r="B93" s="72"/>
      <c r="C93" s="73"/>
      <c r="D93" s="74"/>
      <c r="E93" s="282"/>
      <c r="F93" s="292"/>
      <c r="G93" s="62"/>
      <c r="H93" s="113"/>
      <c r="I93" s="6"/>
    </row>
    <row r="94" spans="1:253" s="115" customFormat="1" ht="15" customHeight="1" x14ac:dyDescent="0.2">
      <c r="A94" s="72">
        <v>9</v>
      </c>
      <c r="B94" s="72" t="s">
        <v>89</v>
      </c>
      <c r="C94" s="73">
        <f>+C92</f>
        <v>5583</v>
      </c>
      <c r="D94" s="74" t="s">
        <v>29</v>
      </c>
      <c r="E94" s="282"/>
      <c r="F94" s="292"/>
      <c r="G94" s="62"/>
      <c r="H94" s="113"/>
      <c r="I94" s="6"/>
    </row>
    <row r="95" spans="1:253" s="216" customFormat="1" ht="14.25" customHeight="1" x14ac:dyDescent="0.2">
      <c r="A95" s="208" t="s">
        <v>90</v>
      </c>
      <c r="B95" s="209" t="s">
        <v>91</v>
      </c>
      <c r="C95" s="210"/>
      <c r="D95" s="211"/>
      <c r="E95" s="303"/>
      <c r="F95" s="304">
        <f>SUM(F12:F94)</f>
        <v>0</v>
      </c>
      <c r="G95" s="212"/>
      <c r="H95" s="213"/>
      <c r="I95" s="213"/>
      <c r="J95" s="213"/>
      <c r="K95" s="213"/>
      <c r="L95" s="213"/>
      <c r="M95" s="213"/>
      <c r="N95" s="213"/>
      <c r="O95" s="213"/>
      <c r="P95" s="214"/>
      <c r="Q95" s="214"/>
      <c r="R95" s="215"/>
      <c r="S95" s="215"/>
      <c r="T95" s="215"/>
      <c r="U95" s="215"/>
      <c r="V95" s="215"/>
      <c r="W95" s="215"/>
      <c r="X95" s="215"/>
      <c r="Y95" s="215"/>
      <c r="Z95" s="215"/>
      <c r="AA95" s="215"/>
      <c r="AB95" s="215"/>
      <c r="AC95" s="215"/>
      <c r="AD95" s="215"/>
      <c r="AE95" s="215"/>
      <c r="AF95" s="215"/>
      <c r="AG95" s="215"/>
      <c r="AH95" s="215"/>
      <c r="AI95" s="215"/>
      <c r="AJ95" s="215"/>
      <c r="AK95" s="215"/>
      <c r="AL95" s="215"/>
      <c r="AM95" s="215"/>
      <c r="AN95" s="215"/>
      <c r="AO95" s="215"/>
      <c r="AP95" s="215"/>
      <c r="AQ95" s="215"/>
      <c r="AR95" s="215"/>
      <c r="AS95" s="215"/>
      <c r="AT95" s="215"/>
      <c r="AU95" s="215"/>
      <c r="AV95" s="215"/>
      <c r="AW95" s="215"/>
      <c r="AX95" s="215"/>
      <c r="AY95" s="215"/>
      <c r="AZ95" s="215"/>
      <c r="BA95" s="215"/>
      <c r="BB95" s="215"/>
      <c r="BC95" s="215"/>
      <c r="BD95" s="215"/>
      <c r="BE95" s="215"/>
      <c r="BF95" s="215"/>
      <c r="BG95" s="215"/>
      <c r="BH95" s="215"/>
      <c r="BI95" s="215"/>
      <c r="BJ95" s="215"/>
      <c r="BK95" s="215"/>
      <c r="BL95" s="215"/>
      <c r="BM95" s="215"/>
      <c r="BN95" s="215"/>
      <c r="BO95" s="215"/>
      <c r="BP95" s="215"/>
      <c r="BQ95" s="215"/>
      <c r="BR95" s="215"/>
      <c r="BS95" s="215"/>
      <c r="BT95" s="215"/>
      <c r="BU95" s="215"/>
      <c r="BV95" s="215"/>
      <c r="BW95" s="215"/>
      <c r="BX95" s="215"/>
      <c r="BY95" s="215"/>
      <c r="BZ95" s="215"/>
      <c r="CA95" s="215"/>
      <c r="CB95" s="215"/>
      <c r="CC95" s="215"/>
      <c r="CD95" s="215"/>
      <c r="CE95" s="215"/>
      <c r="CF95" s="215"/>
      <c r="CG95" s="215"/>
      <c r="CH95" s="215"/>
      <c r="CI95" s="215"/>
      <c r="CJ95" s="215"/>
      <c r="CK95" s="215"/>
      <c r="CL95" s="215"/>
      <c r="CM95" s="215"/>
      <c r="CN95" s="215"/>
      <c r="CO95" s="215"/>
      <c r="CP95" s="215"/>
      <c r="CQ95" s="215"/>
      <c r="CR95" s="215"/>
      <c r="CS95" s="215"/>
      <c r="CT95" s="215"/>
      <c r="CU95" s="215"/>
      <c r="CV95" s="215"/>
      <c r="CW95" s="215"/>
      <c r="CX95" s="215"/>
      <c r="CY95" s="215"/>
      <c r="CZ95" s="215"/>
      <c r="DA95" s="215"/>
      <c r="DB95" s="215"/>
      <c r="DC95" s="215"/>
      <c r="DD95" s="215"/>
      <c r="DE95" s="215"/>
      <c r="DF95" s="215"/>
      <c r="DG95" s="215"/>
      <c r="DH95" s="215"/>
      <c r="DI95" s="215"/>
      <c r="DJ95" s="215"/>
      <c r="DK95" s="215"/>
      <c r="DL95" s="215"/>
      <c r="DM95" s="215"/>
      <c r="DN95" s="215"/>
      <c r="DO95" s="215"/>
      <c r="DP95" s="215"/>
      <c r="DQ95" s="215"/>
      <c r="DR95" s="215"/>
      <c r="DS95" s="215"/>
      <c r="DT95" s="215"/>
      <c r="DU95" s="215"/>
      <c r="DV95" s="215"/>
      <c r="DW95" s="215"/>
      <c r="DX95" s="215"/>
      <c r="DY95" s="215"/>
      <c r="DZ95" s="215"/>
      <c r="EA95" s="215"/>
      <c r="EB95" s="215"/>
      <c r="EC95" s="215"/>
      <c r="ED95" s="215"/>
      <c r="EE95" s="215"/>
      <c r="EF95" s="215"/>
      <c r="EG95" s="215"/>
      <c r="EH95" s="215"/>
      <c r="EI95" s="215"/>
      <c r="EJ95" s="215"/>
      <c r="EK95" s="215"/>
      <c r="EL95" s="215"/>
      <c r="EM95" s="215"/>
      <c r="EN95" s="215"/>
      <c r="EO95" s="215"/>
      <c r="EP95" s="215"/>
      <c r="EQ95" s="215"/>
      <c r="ER95" s="215"/>
      <c r="ES95" s="215"/>
      <c r="ET95" s="215"/>
      <c r="EU95" s="215"/>
      <c r="EV95" s="215"/>
      <c r="EW95" s="215"/>
      <c r="EX95" s="215"/>
      <c r="EY95" s="215"/>
      <c r="EZ95" s="215"/>
      <c r="FA95" s="215"/>
      <c r="FB95" s="215"/>
      <c r="FC95" s="215"/>
      <c r="FD95" s="215"/>
      <c r="FE95" s="215"/>
      <c r="FF95" s="215"/>
      <c r="FG95" s="215"/>
      <c r="FH95" s="215"/>
      <c r="FI95" s="215"/>
      <c r="FJ95" s="215"/>
      <c r="FK95" s="215"/>
      <c r="FL95" s="215"/>
      <c r="FM95" s="215"/>
      <c r="FN95" s="215"/>
      <c r="FO95" s="215"/>
      <c r="FP95" s="215"/>
      <c r="FQ95" s="215"/>
      <c r="FR95" s="215"/>
      <c r="FS95" s="215"/>
      <c r="FT95" s="215"/>
      <c r="FU95" s="215"/>
      <c r="FV95" s="215"/>
      <c r="FW95" s="215"/>
      <c r="FX95" s="215"/>
      <c r="FY95" s="215"/>
      <c r="FZ95" s="215"/>
      <c r="GA95" s="215"/>
      <c r="GB95" s="215"/>
      <c r="GC95" s="215"/>
      <c r="GD95" s="215"/>
      <c r="GE95" s="215"/>
      <c r="GF95" s="215"/>
      <c r="GG95" s="215"/>
      <c r="GH95" s="215"/>
      <c r="GI95" s="215"/>
      <c r="GJ95" s="215"/>
      <c r="GK95" s="215"/>
      <c r="GL95" s="215"/>
      <c r="GM95" s="215"/>
      <c r="GN95" s="215"/>
      <c r="GO95" s="215"/>
      <c r="GP95" s="215"/>
      <c r="GQ95" s="215"/>
      <c r="GR95" s="215"/>
      <c r="GS95" s="215"/>
      <c r="GT95" s="215"/>
      <c r="GU95" s="215"/>
      <c r="GV95" s="215"/>
      <c r="GW95" s="215"/>
      <c r="GX95" s="215"/>
      <c r="GY95" s="215"/>
      <c r="GZ95" s="215"/>
      <c r="HA95" s="215"/>
      <c r="HB95" s="215"/>
      <c r="HC95" s="215"/>
      <c r="HD95" s="215"/>
      <c r="HE95" s="215"/>
      <c r="HF95" s="215"/>
      <c r="HG95" s="215"/>
      <c r="HH95" s="215"/>
      <c r="HI95" s="215"/>
      <c r="HJ95" s="215"/>
      <c r="HK95" s="215"/>
      <c r="HL95" s="215"/>
      <c r="HM95" s="215"/>
      <c r="HN95" s="215"/>
      <c r="HO95" s="215"/>
      <c r="HP95" s="215"/>
      <c r="HQ95" s="215"/>
      <c r="HR95" s="215"/>
      <c r="HS95" s="215"/>
      <c r="HT95" s="215"/>
      <c r="HU95" s="215"/>
      <c r="HV95" s="215"/>
      <c r="HW95" s="215"/>
      <c r="HX95" s="215"/>
      <c r="HY95" s="215"/>
      <c r="HZ95" s="215"/>
      <c r="IA95" s="215"/>
      <c r="IB95" s="215"/>
      <c r="IC95" s="215"/>
      <c r="ID95" s="215"/>
      <c r="IE95" s="215"/>
      <c r="IF95" s="215"/>
      <c r="IG95" s="215"/>
      <c r="IH95" s="215"/>
      <c r="II95" s="215"/>
      <c r="IJ95" s="215"/>
      <c r="IK95" s="215"/>
      <c r="IL95" s="215"/>
      <c r="IM95" s="215"/>
      <c r="IN95" s="215"/>
      <c r="IO95" s="215"/>
      <c r="IP95" s="215"/>
      <c r="IQ95" s="215"/>
      <c r="IR95" s="215"/>
      <c r="IS95" s="215"/>
    </row>
    <row r="96" spans="1:253" s="122" customFormat="1" ht="11.25" customHeight="1" x14ac:dyDescent="0.2">
      <c r="A96" s="9"/>
      <c r="B96" s="10"/>
      <c r="C96" s="11"/>
      <c r="D96" s="12"/>
      <c r="E96" s="305"/>
      <c r="F96" s="306"/>
      <c r="G96" s="62"/>
      <c r="H96" s="96"/>
      <c r="I96" s="119"/>
      <c r="J96" s="119"/>
      <c r="K96" s="119"/>
      <c r="L96" s="119"/>
      <c r="M96" s="119"/>
      <c r="N96" s="119"/>
      <c r="O96" s="119"/>
      <c r="P96" s="120"/>
      <c r="Q96" s="120"/>
      <c r="R96" s="121"/>
      <c r="S96" s="121"/>
      <c r="T96" s="121"/>
      <c r="U96" s="121"/>
      <c r="V96" s="121"/>
      <c r="W96" s="121"/>
      <c r="X96" s="121"/>
      <c r="Y96" s="121"/>
      <c r="Z96" s="121"/>
      <c r="AA96" s="121"/>
      <c r="AB96" s="121"/>
      <c r="AC96" s="121"/>
      <c r="AD96" s="121"/>
      <c r="AE96" s="121"/>
      <c r="AF96" s="121"/>
      <c r="AG96" s="121"/>
      <c r="AH96" s="121"/>
      <c r="AI96" s="121"/>
      <c r="AJ96" s="121"/>
      <c r="AK96" s="121"/>
      <c r="AL96" s="121"/>
      <c r="AM96" s="121"/>
      <c r="AN96" s="121"/>
      <c r="AO96" s="121"/>
      <c r="AP96" s="121"/>
      <c r="AQ96" s="121"/>
      <c r="AR96" s="121"/>
      <c r="AS96" s="121"/>
      <c r="AT96" s="121"/>
      <c r="AU96" s="121"/>
      <c r="AV96" s="121"/>
      <c r="AW96" s="121"/>
      <c r="AX96" s="121"/>
      <c r="AY96" s="121"/>
      <c r="AZ96" s="121"/>
      <c r="BA96" s="121"/>
      <c r="BB96" s="121"/>
      <c r="BC96" s="121"/>
      <c r="BD96" s="121"/>
      <c r="BE96" s="121"/>
      <c r="BF96" s="121"/>
      <c r="BG96" s="121"/>
      <c r="BH96" s="121"/>
      <c r="BI96" s="121"/>
      <c r="BJ96" s="121"/>
      <c r="BK96" s="121"/>
      <c r="BL96" s="121"/>
      <c r="BM96" s="121"/>
      <c r="BN96" s="121"/>
      <c r="BO96" s="121"/>
      <c r="BP96" s="121"/>
      <c r="BQ96" s="121"/>
      <c r="BR96" s="121"/>
      <c r="BS96" s="121"/>
      <c r="BT96" s="121"/>
      <c r="BU96" s="121"/>
      <c r="BV96" s="121"/>
      <c r="BW96" s="121"/>
      <c r="BX96" s="121"/>
      <c r="BY96" s="121"/>
      <c r="BZ96" s="121"/>
      <c r="CA96" s="121"/>
      <c r="CB96" s="121"/>
      <c r="CC96" s="121"/>
      <c r="CD96" s="121"/>
      <c r="CE96" s="121"/>
      <c r="CF96" s="121"/>
      <c r="CG96" s="121"/>
      <c r="CH96" s="121"/>
      <c r="CI96" s="121"/>
      <c r="CJ96" s="121"/>
      <c r="CK96" s="121"/>
      <c r="CL96" s="121"/>
      <c r="CM96" s="121"/>
      <c r="CN96" s="121"/>
      <c r="CO96" s="121"/>
      <c r="CP96" s="121"/>
      <c r="CQ96" s="121"/>
      <c r="CR96" s="121"/>
      <c r="CS96" s="121"/>
      <c r="CT96" s="121"/>
      <c r="CU96" s="121"/>
      <c r="CV96" s="121"/>
      <c r="CW96" s="121"/>
      <c r="CX96" s="121"/>
      <c r="CY96" s="121"/>
      <c r="CZ96" s="121"/>
      <c r="DA96" s="121"/>
      <c r="DB96" s="121"/>
      <c r="DC96" s="121"/>
      <c r="DD96" s="121"/>
      <c r="DE96" s="121"/>
      <c r="DF96" s="121"/>
      <c r="DG96" s="121"/>
      <c r="DH96" s="121"/>
      <c r="DI96" s="121"/>
      <c r="DJ96" s="121"/>
      <c r="DK96" s="121"/>
      <c r="DL96" s="121"/>
      <c r="DM96" s="121"/>
      <c r="DN96" s="121"/>
      <c r="DO96" s="121"/>
      <c r="DP96" s="121"/>
      <c r="DQ96" s="121"/>
      <c r="DR96" s="121"/>
      <c r="DS96" s="121"/>
      <c r="DT96" s="121"/>
      <c r="DU96" s="121"/>
      <c r="DV96" s="121"/>
      <c r="DW96" s="121"/>
      <c r="DX96" s="121"/>
      <c r="DY96" s="121"/>
      <c r="DZ96" s="121"/>
      <c r="EA96" s="121"/>
      <c r="EB96" s="121"/>
      <c r="EC96" s="121"/>
      <c r="ED96" s="121"/>
      <c r="EE96" s="121"/>
      <c r="EF96" s="121"/>
      <c r="EG96" s="121"/>
      <c r="EH96" s="121"/>
      <c r="EI96" s="121"/>
      <c r="EJ96" s="121"/>
      <c r="EK96" s="121"/>
      <c r="EL96" s="121"/>
      <c r="EM96" s="121"/>
      <c r="EN96" s="121"/>
      <c r="EO96" s="121"/>
      <c r="EP96" s="121"/>
      <c r="EQ96" s="121"/>
      <c r="ER96" s="121"/>
      <c r="ES96" s="121"/>
      <c r="ET96" s="121"/>
      <c r="EU96" s="121"/>
      <c r="EV96" s="121"/>
      <c r="EW96" s="121"/>
      <c r="EX96" s="121"/>
      <c r="EY96" s="121"/>
      <c r="EZ96" s="121"/>
      <c r="FA96" s="121"/>
      <c r="FB96" s="121"/>
      <c r="FC96" s="121"/>
      <c r="FD96" s="121"/>
      <c r="FE96" s="121"/>
      <c r="FF96" s="121"/>
      <c r="FG96" s="121"/>
      <c r="FH96" s="121"/>
      <c r="FI96" s="121"/>
      <c r="FJ96" s="121"/>
      <c r="FK96" s="121"/>
      <c r="FL96" s="121"/>
      <c r="FM96" s="121"/>
      <c r="FN96" s="121"/>
      <c r="FO96" s="121"/>
      <c r="FP96" s="121"/>
      <c r="FQ96" s="121"/>
      <c r="FR96" s="121"/>
      <c r="FS96" s="121"/>
      <c r="FT96" s="121"/>
      <c r="FU96" s="121"/>
      <c r="FV96" s="121"/>
      <c r="FW96" s="121"/>
      <c r="FX96" s="121"/>
      <c r="FY96" s="121"/>
      <c r="FZ96" s="121"/>
      <c r="GA96" s="121"/>
      <c r="GB96" s="121"/>
      <c r="GC96" s="121"/>
      <c r="GD96" s="121"/>
      <c r="GE96" s="121"/>
      <c r="GF96" s="121"/>
      <c r="GG96" s="121"/>
      <c r="GH96" s="121"/>
      <c r="GI96" s="121"/>
      <c r="GJ96" s="121"/>
      <c r="GK96" s="121"/>
      <c r="GL96" s="121"/>
      <c r="GM96" s="121"/>
      <c r="GN96" s="121"/>
      <c r="GO96" s="121"/>
      <c r="GP96" s="121"/>
      <c r="GQ96" s="121"/>
      <c r="GR96" s="121"/>
      <c r="GS96" s="121"/>
      <c r="GT96" s="121"/>
      <c r="GU96" s="121"/>
      <c r="GV96" s="121"/>
      <c r="GW96" s="121"/>
      <c r="GX96" s="121"/>
      <c r="GY96" s="121"/>
      <c r="GZ96" s="121"/>
      <c r="HA96" s="121"/>
      <c r="HB96" s="121"/>
      <c r="HC96" s="121"/>
      <c r="HD96" s="121"/>
      <c r="HE96" s="121"/>
      <c r="HF96" s="121"/>
      <c r="HG96" s="121"/>
      <c r="HH96" s="121"/>
      <c r="HI96" s="121"/>
      <c r="HJ96" s="121"/>
      <c r="HK96" s="121"/>
      <c r="HL96" s="121"/>
      <c r="HM96" s="121"/>
      <c r="HN96" s="121"/>
      <c r="HO96" s="121"/>
      <c r="HP96" s="121"/>
      <c r="HQ96" s="121"/>
      <c r="HR96" s="121"/>
      <c r="HS96" s="121"/>
      <c r="HT96" s="121"/>
      <c r="HU96" s="121"/>
      <c r="HV96" s="121"/>
      <c r="HW96" s="121"/>
      <c r="HX96" s="121"/>
      <c r="HY96" s="121"/>
      <c r="HZ96" s="121"/>
      <c r="IA96" s="121"/>
      <c r="IB96" s="121"/>
      <c r="IC96" s="121"/>
      <c r="ID96" s="121"/>
      <c r="IE96" s="121"/>
      <c r="IF96" s="121"/>
      <c r="IG96" s="121"/>
      <c r="IH96" s="121"/>
      <c r="II96" s="121"/>
      <c r="IJ96" s="121"/>
      <c r="IK96" s="121"/>
      <c r="IL96" s="121"/>
      <c r="IM96" s="121"/>
      <c r="IN96" s="121"/>
      <c r="IO96" s="121"/>
      <c r="IP96" s="121"/>
      <c r="IQ96" s="121"/>
      <c r="IR96" s="121"/>
      <c r="IS96" s="121"/>
    </row>
    <row r="97" spans="1:253" s="122" customFormat="1" ht="12.75" customHeight="1" x14ac:dyDescent="0.2">
      <c r="A97" s="10" t="s">
        <v>92</v>
      </c>
      <c r="B97" s="88" t="s">
        <v>93</v>
      </c>
      <c r="C97" s="73"/>
      <c r="D97" s="12"/>
      <c r="E97" s="292"/>
      <c r="F97" s="292"/>
      <c r="G97" s="62"/>
      <c r="H97" s="119"/>
      <c r="I97" s="119"/>
      <c r="J97" s="119"/>
      <c r="K97" s="119"/>
      <c r="L97" s="119"/>
      <c r="M97" s="119"/>
      <c r="N97" s="119"/>
      <c r="O97" s="119"/>
      <c r="P97" s="120"/>
      <c r="Q97" s="120"/>
      <c r="R97" s="121"/>
      <c r="S97" s="121"/>
      <c r="T97" s="121"/>
      <c r="U97" s="121"/>
      <c r="V97" s="121"/>
      <c r="W97" s="121"/>
      <c r="X97" s="121"/>
      <c r="Y97" s="121"/>
      <c r="Z97" s="121"/>
      <c r="AA97" s="121"/>
      <c r="AB97" s="121"/>
      <c r="AC97" s="121"/>
      <c r="AD97" s="121"/>
      <c r="AE97" s="121"/>
      <c r="AF97" s="121"/>
      <c r="AG97" s="121"/>
      <c r="AH97" s="121"/>
      <c r="AI97" s="121"/>
      <c r="AJ97" s="121"/>
      <c r="AK97" s="121"/>
      <c r="AL97" s="121"/>
      <c r="AM97" s="121"/>
      <c r="AN97" s="121"/>
      <c r="AO97" s="121"/>
      <c r="AP97" s="121"/>
      <c r="AQ97" s="121"/>
      <c r="AR97" s="121"/>
      <c r="AS97" s="121"/>
      <c r="AT97" s="121"/>
      <c r="AU97" s="121"/>
      <c r="AV97" s="121"/>
      <c r="AW97" s="121"/>
      <c r="AX97" s="121"/>
      <c r="AY97" s="121"/>
      <c r="AZ97" s="121"/>
      <c r="BA97" s="121"/>
      <c r="BB97" s="121"/>
      <c r="BC97" s="121"/>
      <c r="BD97" s="121"/>
      <c r="BE97" s="121"/>
      <c r="BF97" s="121"/>
      <c r="BG97" s="121"/>
      <c r="BH97" s="121"/>
      <c r="BI97" s="121"/>
      <c r="BJ97" s="121"/>
      <c r="BK97" s="121"/>
      <c r="BL97" s="121"/>
      <c r="BM97" s="121"/>
      <c r="BN97" s="121"/>
      <c r="BO97" s="121"/>
      <c r="BP97" s="121"/>
      <c r="BQ97" s="121"/>
      <c r="BR97" s="121"/>
      <c r="BS97" s="121"/>
      <c r="BT97" s="121"/>
      <c r="BU97" s="121"/>
      <c r="BV97" s="121"/>
      <c r="BW97" s="121"/>
      <c r="BX97" s="121"/>
      <c r="BY97" s="121"/>
      <c r="BZ97" s="121"/>
      <c r="CA97" s="121"/>
      <c r="CB97" s="121"/>
      <c r="CC97" s="121"/>
      <c r="CD97" s="121"/>
      <c r="CE97" s="121"/>
      <c r="CF97" s="121"/>
      <c r="CG97" s="121"/>
      <c r="CH97" s="121"/>
      <c r="CI97" s="121"/>
      <c r="CJ97" s="121"/>
      <c r="CK97" s="121"/>
      <c r="CL97" s="121"/>
      <c r="CM97" s="121"/>
      <c r="CN97" s="121"/>
      <c r="CO97" s="121"/>
      <c r="CP97" s="121"/>
      <c r="CQ97" s="121"/>
      <c r="CR97" s="121"/>
      <c r="CS97" s="121"/>
      <c r="CT97" s="121"/>
      <c r="CU97" s="121"/>
      <c r="CV97" s="121"/>
      <c r="CW97" s="121"/>
      <c r="CX97" s="121"/>
      <c r="CY97" s="121"/>
      <c r="CZ97" s="121"/>
      <c r="DA97" s="121"/>
      <c r="DB97" s="121"/>
      <c r="DC97" s="121"/>
      <c r="DD97" s="121"/>
      <c r="DE97" s="121"/>
      <c r="DF97" s="121"/>
      <c r="DG97" s="121"/>
      <c r="DH97" s="121"/>
      <c r="DI97" s="121"/>
      <c r="DJ97" s="121"/>
      <c r="DK97" s="121"/>
      <c r="DL97" s="121"/>
      <c r="DM97" s="121"/>
      <c r="DN97" s="121"/>
      <c r="DO97" s="121"/>
      <c r="DP97" s="121"/>
      <c r="DQ97" s="121"/>
      <c r="DR97" s="121"/>
      <c r="DS97" s="121"/>
      <c r="DT97" s="121"/>
      <c r="DU97" s="121"/>
      <c r="DV97" s="121"/>
      <c r="DW97" s="121"/>
      <c r="DX97" s="121"/>
      <c r="DY97" s="121"/>
      <c r="DZ97" s="121"/>
      <c r="EA97" s="121"/>
      <c r="EB97" s="121"/>
      <c r="EC97" s="121"/>
      <c r="ED97" s="121"/>
      <c r="EE97" s="121"/>
      <c r="EF97" s="121"/>
      <c r="EG97" s="121"/>
      <c r="EH97" s="121"/>
      <c r="EI97" s="121"/>
      <c r="EJ97" s="121"/>
      <c r="EK97" s="121"/>
      <c r="EL97" s="121"/>
      <c r="EM97" s="121"/>
      <c r="EN97" s="121"/>
      <c r="EO97" s="121"/>
      <c r="EP97" s="121"/>
      <c r="EQ97" s="121"/>
      <c r="ER97" s="121"/>
      <c r="ES97" s="121"/>
      <c r="ET97" s="121"/>
      <c r="EU97" s="121"/>
      <c r="EV97" s="121"/>
      <c r="EW97" s="121"/>
      <c r="EX97" s="121"/>
      <c r="EY97" s="121"/>
      <c r="EZ97" s="121"/>
      <c r="FA97" s="121"/>
      <c r="FB97" s="121"/>
      <c r="FC97" s="121"/>
      <c r="FD97" s="121"/>
      <c r="FE97" s="121"/>
      <c r="FF97" s="121"/>
      <c r="FG97" s="121"/>
      <c r="FH97" s="121"/>
      <c r="FI97" s="121"/>
      <c r="FJ97" s="121"/>
      <c r="FK97" s="121"/>
      <c r="FL97" s="121"/>
      <c r="FM97" s="121"/>
      <c r="FN97" s="121"/>
      <c r="FO97" s="121"/>
      <c r="FP97" s="121"/>
      <c r="FQ97" s="121"/>
      <c r="FR97" s="121"/>
      <c r="FS97" s="121"/>
      <c r="FT97" s="121"/>
      <c r="FU97" s="121"/>
      <c r="FV97" s="121"/>
      <c r="FW97" s="121"/>
      <c r="FX97" s="121"/>
      <c r="FY97" s="121"/>
      <c r="FZ97" s="121"/>
      <c r="GA97" s="121"/>
      <c r="GB97" s="121"/>
      <c r="GC97" s="121"/>
      <c r="GD97" s="121"/>
      <c r="GE97" s="121"/>
      <c r="GF97" s="121"/>
      <c r="GG97" s="121"/>
      <c r="GH97" s="121"/>
      <c r="GI97" s="121"/>
      <c r="GJ97" s="121"/>
      <c r="GK97" s="121"/>
      <c r="GL97" s="121"/>
      <c r="GM97" s="121"/>
      <c r="GN97" s="121"/>
      <c r="GO97" s="121"/>
      <c r="GP97" s="121"/>
      <c r="GQ97" s="121"/>
      <c r="GR97" s="121"/>
      <c r="GS97" s="121"/>
      <c r="GT97" s="121"/>
      <c r="GU97" s="121"/>
      <c r="GV97" s="121"/>
      <c r="GW97" s="121"/>
      <c r="GX97" s="121"/>
      <c r="GY97" s="121"/>
      <c r="GZ97" s="121"/>
      <c r="HA97" s="121"/>
      <c r="HB97" s="121"/>
      <c r="HC97" s="121"/>
      <c r="HD97" s="121"/>
      <c r="HE97" s="121"/>
      <c r="HF97" s="121"/>
      <c r="HG97" s="121"/>
      <c r="HH97" s="121"/>
      <c r="HI97" s="121"/>
      <c r="HJ97" s="121"/>
      <c r="HK97" s="121"/>
      <c r="HL97" s="121"/>
      <c r="HM97" s="121"/>
      <c r="HN97" s="121"/>
      <c r="HO97" s="121"/>
      <c r="HP97" s="121"/>
      <c r="HQ97" s="121"/>
      <c r="HR97" s="121"/>
      <c r="HS97" s="121"/>
      <c r="HT97" s="121"/>
      <c r="HU97" s="121"/>
      <c r="HV97" s="121"/>
      <c r="HW97" s="121"/>
      <c r="HX97" s="121"/>
      <c r="HY97" s="121"/>
      <c r="HZ97" s="121"/>
      <c r="IA97" s="121"/>
      <c r="IB97" s="121"/>
      <c r="IC97" s="121"/>
      <c r="ID97" s="121"/>
      <c r="IE97" s="121"/>
      <c r="IF97" s="121"/>
      <c r="IG97" s="121"/>
      <c r="IH97" s="121"/>
      <c r="II97" s="121"/>
      <c r="IJ97" s="121"/>
      <c r="IK97" s="121"/>
      <c r="IL97" s="121"/>
      <c r="IM97" s="121"/>
      <c r="IN97" s="121"/>
      <c r="IO97" s="121"/>
      <c r="IP97" s="121"/>
      <c r="IQ97" s="121"/>
      <c r="IR97" s="121"/>
      <c r="IS97" s="121"/>
    </row>
    <row r="98" spans="1:253" s="122" customFormat="1" ht="12.75" customHeight="1" x14ac:dyDescent="0.2">
      <c r="A98" s="10"/>
      <c r="B98" s="88"/>
      <c r="C98" s="73"/>
      <c r="D98" s="12"/>
      <c r="E98" s="292"/>
      <c r="F98" s="292"/>
      <c r="G98" s="62"/>
      <c r="H98" s="119"/>
      <c r="I98" s="119"/>
      <c r="J98" s="119"/>
      <c r="K98" s="119"/>
      <c r="L98" s="119"/>
      <c r="M98" s="119"/>
      <c r="N98" s="119"/>
      <c r="O98" s="119"/>
      <c r="P98" s="120"/>
      <c r="Q98" s="120"/>
      <c r="R98" s="121"/>
      <c r="S98" s="121"/>
      <c r="T98" s="121"/>
      <c r="U98" s="121"/>
      <c r="V98" s="121"/>
      <c r="W98" s="121"/>
      <c r="X98" s="121"/>
      <c r="Y98" s="121"/>
      <c r="Z98" s="121"/>
      <c r="AA98" s="121"/>
      <c r="AB98" s="121"/>
      <c r="AC98" s="121"/>
      <c r="AD98" s="121"/>
      <c r="AE98" s="121"/>
      <c r="AF98" s="121"/>
      <c r="AG98" s="121"/>
      <c r="AH98" s="121"/>
      <c r="AI98" s="121"/>
      <c r="AJ98" s="121"/>
      <c r="AK98" s="121"/>
      <c r="AL98" s="121"/>
      <c r="AM98" s="121"/>
      <c r="AN98" s="121"/>
      <c r="AO98" s="121"/>
      <c r="AP98" s="121"/>
      <c r="AQ98" s="121"/>
      <c r="AR98" s="121"/>
      <c r="AS98" s="121"/>
      <c r="AT98" s="121"/>
      <c r="AU98" s="121"/>
      <c r="AV98" s="121"/>
      <c r="AW98" s="121"/>
      <c r="AX98" s="121"/>
      <c r="AY98" s="121"/>
      <c r="AZ98" s="121"/>
      <c r="BA98" s="121"/>
      <c r="BB98" s="121"/>
      <c r="BC98" s="121"/>
      <c r="BD98" s="121"/>
      <c r="BE98" s="121"/>
      <c r="BF98" s="121"/>
      <c r="BG98" s="121"/>
      <c r="BH98" s="121"/>
      <c r="BI98" s="121"/>
      <c r="BJ98" s="121"/>
      <c r="BK98" s="121"/>
      <c r="BL98" s="121"/>
      <c r="BM98" s="121"/>
      <c r="BN98" s="121"/>
      <c r="BO98" s="121"/>
      <c r="BP98" s="121"/>
      <c r="BQ98" s="121"/>
      <c r="BR98" s="121"/>
      <c r="BS98" s="121"/>
      <c r="BT98" s="121"/>
      <c r="BU98" s="121"/>
      <c r="BV98" s="121"/>
      <c r="BW98" s="121"/>
      <c r="BX98" s="121"/>
      <c r="BY98" s="121"/>
      <c r="BZ98" s="121"/>
      <c r="CA98" s="121"/>
      <c r="CB98" s="121"/>
      <c r="CC98" s="121"/>
      <c r="CD98" s="121"/>
      <c r="CE98" s="121"/>
      <c r="CF98" s="121"/>
      <c r="CG98" s="121"/>
      <c r="CH98" s="121"/>
      <c r="CI98" s="121"/>
      <c r="CJ98" s="121"/>
      <c r="CK98" s="121"/>
      <c r="CL98" s="121"/>
      <c r="CM98" s="121"/>
      <c r="CN98" s="121"/>
      <c r="CO98" s="121"/>
      <c r="CP98" s="121"/>
      <c r="CQ98" s="121"/>
      <c r="CR98" s="121"/>
      <c r="CS98" s="121"/>
      <c r="CT98" s="121"/>
      <c r="CU98" s="121"/>
      <c r="CV98" s="121"/>
      <c r="CW98" s="121"/>
      <c r="CX98" s="121"/>
      <c r="CY98" s="121"/>
      <c r="CZ98" s="121"/>
      <c r="DA98" s="121"/>
      <c r="DB98" s="121"/>
      <c r="DC98" s="121"/>
      <c r="DD98" s="121"/>
      <c r="DE98" s="121"/>
      <c r="DF98" s="121"/>
      <c r="DG98" s="121"/>
      <c r="DH98" s="121"/>
      <c r="DI98" s="121"/>
      <c r="DJ98" s="121"/>
      <c r="DK98" s="121"/>
      <c r="DL98" s="121"/>
      <c r="DM98" s="121"/>
      <c r="DN98" s="121"/>
      <c r="DO98" s="121"/>
      <c r="DP98" s="121"/>
      <c r="DQ98" s="121"/>
      <c r="DR98" s="121"/>
      <c r="DS98" s="121"/>
      <c r="DT98" s="121"/>
      <c r="DU98" s="121"/>
      <c r="DV98" s="121"/>
      <c r="DW98" s="121"/>
      <c r="DX98" s="121"/>
      <c r="DY98" s="121"/>
      <c r="DZ98" s="121"/>
      <c r="EA98" s="121"/>
      <c r="EB98" s="121"/>
      <c r="EC98" s="121"/>
      <c r="ED98" s="121"/>
      <c r="EE98" s="121"/>
      <c r="EF98" s="121"/>
      <c r="EG98" s="121"/>
      <c r="EH98" s="121"/>
      <c r="EI98" s="121"/>
      <c r="EJ98" s="121"/>
      <c r="EK98" s="121"/>
      <c r="EL98" s="121"/>
      <c r="EM98" s="121"/>
      <c r="EN98" s="121"/>
      <c r="EO98" s="121"/>
      <c r="EP98" s="121"/>
      <c r="EQ98" s="121"/>
      <c r="ER98" s="121"/>
      <c r="ES98" s="121"/>
      <c r="ET98" s="121"/>
      <c r="EU98" s="121"/>
      <c r="EV98" s="121"/>
      <c r="EW98" s="121"/>
      <c r="EX98" s="121"/>
      <c r="EY98" s="121"/>
      <c r="EZ98" s="121"/>
      <c r="FA98" s="121"/>
      <c r="FB98" s="121"/>
      <c r="FC98" s="121"/>
      <c r="FD98" s="121"/>
      <c r="FE98" s="121"/>
      <c r="FF98" s="121"/>
      <c r="FG98" s="121"/>
      <c r="FH98" s="121"/>
      <c r="FI98" s="121"/>
      <c r="FJ98" s="121"/>
      <c r="FK98" s="121"/>
      <c r="FL98" s="121"/>
      <c r="FM98" s="121"/>
      <c r="FN98" s="121"/>
      <c r="FO98" s="121"/>
      <c r="FP98" s="121"/>
      <c r="FQ98" s="121"/>
      <c r="FR98" s="121"/>
      <c r="FS98" s="121"/>
      <c r="FT98" s="121"/>
      <c r="FU98" s="121"/>
      <c r="FV98" s="121"/>
      <c r="FW98" s="121"/>
      <c r="FX98" s="121"/>
      <c r="FY98" s="121"/>
      <c r="FZ98" s="121"/>
      <c r="GA98" s="121"/>
      <c r="GB98" s="121"/>
      <c r="GC98" s="121"/>
      <c r="GD98" s="121"/>
      <c r="GE98" s="121"/>
      <c r="GF98" s="121"/>
      <c r="GG98" s="121"/>
      <c r="GH98" s="121"/>
      <c r="GI98" s="121"/>
      <c r="GJ98" s="121"/>
      <c r="GK98" s="121"/>
      <c r="GL98" s="121"/>
      <c r="GM98" s="121"/>
      <c r="GN98" s="121"/>
      <c r="GO98" s="121"/>
      <c r="GP98" s="121"/>
      <c r="GQ98" s="121"/>
      <c r="GR98" s="121"/>
      <c r="GS98" s="121"/>
      <c r="GT98" s="121"/>
      <c r="GU98" s="121"/>
      <c r="GV98" s="121"/>
      <c r="GW98" s="121"/>
      <c r="GX98" s="121"/>
      <c r="GY98" s="121"/>
      <c r="GZ98" s="121"/>
      <c r="HA98" s="121"/>
      <c r="HB98" s="121"/>
      <c r="HC98" s="121"/>
      <c r="HD98" s="121"/>
      <c r="HE98" s="121"/>
      <c r="HF98" s="121"/>
      <c r="HG98" s="121"/>
      <c r="HH98" s="121"/>
      <c r="HI98" s="121"/>
      <c r="HJ98" s="121"/>
      <c r="HK98" s="121"/>
      <c r="HL98" s="121"/>
      <c r="HM98" s="121"/>
      <c r="HN98" s="121"/>
      <c r="HO98" s="121"/>
      <c r="HP98" s="121"/>
      <c r="HQ98" s="121"/>
      <c r="HR98" s="121"/>
      <c r="HS98" s="121"/>
      <c r="HT98" s="121"/>
      <c r="HU98" s="121"/>
      <c r="HV98" s="121"/>
      <c r="HW98" s="121"/>
      <c r="HX98" s="121"/>
      <c r="HY98" s="121"/>
      <c r="HZ98" s="121"/>
      <c r="IA98" s="121"/>
      <c r="IB98" s="121"/>
      <c r="IC98" s="121"/>
      <c r="ID98" s="121"/>
      <c r="IE98" s="121"/>
      <c r="IF98" s="121"/>
      <c r="IG98" s="121"/>
      <c r="IH98" s="121"/>
      <c r="II98" s="121"/>
      <c r="IJ98" s="121"/>
      <c r="IK98" s="121"/>
      <c r="IL98" s="121"/>
      <c r="IM98" s="121"/>
      <c r="IN98" s="121"/>
      <c r="IO98" s="121"/>
      <c r="IP98" s="121"/>
      <c r="IQ98" s="121"/>
      <c r="IR98" s="121"/>
      <c r="IS98" s="121"/>
    </row>
    <row r="99" spans="1:253" s="122" customFormat="1" ht="12.75" customHeight="1" x14ac:dyDescent="0.2">
      <c r="A99" s="72">
        <v>1</v>
      </c>
      <c r="B99" s="72" t="s">
        <v>66</v>
      </c>
      <c r="C99" s="73">
        <v>1</v>
      </c>
      <c r="D99" s="74" t="s">
        <v>94</v>
      </c>
      <c r="E99" s="292"/>
      <c r="F99" s="292"/>
      <c r="G99" s="62"/>
      <c r="H99" s="119"/>
      <c r="I99" s="119"/>
      <c r="J99" s="119"/>
      <c r="K99" s="119"/>
      <c r="L99" s="119"/>
      <c r="M99" s="119"/>
      <c r="N99" s="119"/>
      <c r="O99" s="119"/>
      <c r="P99" s="120"/>
      <c r="Q99" s="120"/>
      <c r="R99" s="121"/>
      <c r="S99" s="121"/>
      <c r="T99" s="121"/>
      <c r="U99" s="121"/>
      <c r="V99" s="121"/>
      <c r="W99" s="121"/>
      <c r="X99" s="121"/>
      <c r="Y99" s="121"/>
      <c r="Z99" s="121"/>
      <c r="AA99" s="121"/>
      <c r="AB99" s="121"/>
      <c r="AC99" s="121"/>
      <c r="AD99" s="121"/>
      <c r="AE99" s="121"/>
      <c r="AF99" s="121"/>
      <c r="AG99" s="121"/>
      <c r="AH99" s="121"/>
      <c r="AI99" s="121"/>
      <c r="AJ99" s="121"/>
      <c r="AK99" s="121"/>
      <c r="AL99" s="121"/>
      <c r="AM99" s="121"/>
      <c r="AN99" s="121"/>
      <c r="AO99" s="121"/>
      <c r="AP99" s="121"/>
      <c r="AQ99" s="121"/>
      <c r="AR99" s="121"/>
      <c r="AS99" s="121"/>
      <c r="AT99" s="121"/>
      <c r="AU99" s="121"/>
      <c r="AV99" s="121"/>
      <c r="AW99" s="121"/>
      <c r="AX99" s="121"/>
      <c r="AY99" s="121"/>
      <c r="AZ99" s="121"/>
      <c r="BA99" s="121"/>
      <c r="BB99" s="121"/>
      <c r="BC99" s="121"/>
      <c r="BD99" s="121"/>
      <c r="BE99" s="121"/>
      <c r="BF99" s="121"/>
      <c r="BG99" s="121"/>
      <c r="BH99" s="121"/>
      <c r="BI99" s="121"/>
      <c r="BJ99" s="121"/>
      <c r="BK99" s="121"/>
      <c r="BL99" s="121"/>
      <c r="BM99" s="121"/>
      <c r="BN99" s="121"/>
      <c r="BO99" s="121"/>
      <c r="BP99" s="121"/>
      <c r="BQ99" s="121"/>
      <c r="BR99" s="121"/>
      <c r="BS99" s="121"/>
      <c r="BT99" s="121"/>
      <c r="BU99" s="121"/>
      <c r="BV99" s="121"/>
      <c r="BW99" s="121"/>
      <c r="BX99" s="121"/>
      <c r="BY99" s="121"/>
      <c r="BZ99" s="121"/>
      <c r="CA99" s="121"/>
      <c r="CB99" s="121"/>
      <c r="CC99" s="121"/>
      <c r="CD99" s="121"/>
      <c r="CE99" s="121"/>
      <c r="CF99" s="121"/>
      <c r="CG99" s="121"/>
      <c r="CH99" s="121"/>
      <c r="CI99" s="121"/>
      <c r="CJ99" s="121"/>
      <c r="CK99" s="121"/>
      <c r="CL99" s="121"/>
      <c r="CM99" s="121"/>
      <c r="CN99" s="121"/>
      <c r="CO99" s="121"/>
      <c r="CP99" s="121"/>
      <c r="CQ99" s="121"/>
      <c r="CR99" s="121"/>
      <c r="CS99" s="121"/>
      <c r="CT99" s="121"/>
      <c r="CU99" s="121"/>
      <c r="CV99" s="121"/>
      <c r="CW99" s="121"/>
      <c r="CX99" s="121"/>
      <c r="CY99" s="121"/>
      <c r="CZ99" s="121"/>
      <c r="DA99" s="121"/>
      <c r="DB99" s="121"/>
      <c r="DC99" s="121"/>
      <c r="DD99" s="121"/>
      <c r="DE99" s="121"/>
      <c r="DF99" s="121"/>
      <c r="DG99" s="121"/>
      <c r="DH99" s="121"/>
      <c r="DI99" s="121"/>
      <c r="DJ99" s="121"/>
      <c r="DK99" s="121"/>
      <c r="DL99" s="121"/>
      <c r="DM99" s="121"/>
      <c r="DN99" s="121"/>
      <c r="DO99" s="121"/>
      <c r="DP99" s="121"/>
      <c r="DQ99" s="121"/>
      <c r="DR99" s="121"/>
      <c r="DS99" s="121"/>
      <c r="DT99" s="121"/>
      <c r="DU99" s="121"/>
      <c r="DV99" s="121"/>
      <c r="DW99" s="121"/>
      <c r="DX99" s="121"/>
      <c r="DY99" s="121"/>
      <c r="DZ99" s="121"/>
      <c r="EA99" s="121"/>
      <c r="EB99" s="121"/>
      <c r="EC99" s="121"/>
      <c r="ED99" s="121"/>
      <c r="EE99" s="121"/>
      <c r="EF99" s="121"/>
      <c r="EG99" s="121"/>
      <c r="EH99" s="121"/>
      <c r="EI99" s="121"/>
      <c r="EJ99" s="121"/>
      <c r="EK99" s="121"/>
      <c r="EL99" s="121"/>
      <c r="EM99" s="121"/>
      <c r="EN99" s="121"/>
      <c r="EO99" s="121"/>
      <c r="EP99" s="121"/>
      <c r="EQ99" s="121"/>
      <c r="ER99" s="121"/>
      <c r="ES99" s="121"/>
      <c r="ET99" s="121"/>
      <c r="EU99" s="121"/>
      <c r="EV99" s="121"/>
      <c r="EW99" s="121"/>
      <c r="EX99" s="121"/>
      <c r="EY99" s="121"/>
      <c r="EZ99" s="121"/>
      <c r="FA99" s="121"/>
      <c r="FB99" s="121"/>
      <c r="FC99" s="121"/>
      <c r="FD99" s="121"/>
      <c r="FE99" s="121"/>
      <c r="FF99" s="121"/>
      <c r="FG99" s="121"/>
      <c r="FH99" s="121"/>
      <c r="FI99" s="121"/>
      <c r="FJ99" s="121"/>
      <c r="FK99" s="121"/>
      <c r="FL99" s="121"/>
      <c r="FM99" s="121"/>
      <c r="FN99" s="121"/>
      <c r="FO99" s="121"/>
      <c r="FP99" s="121"/>
      <c r="FQ99" s="121"/>
      <c r="FR99" s="121"/>
      <c r="FS99" s="121"/>
      <c r="FT99" s="121"/>
      <c r="FU99" s="121"/>
      <c r="FV99" s="121"/>
      <c r="FW99" s="121"/>
      <c r="FX99" s="121"/>
      <c r="FY99" s="121"/>
      <c r="FZ99" s="121"/>
      <c r="GA99" s="121"/>
      <c r="GB99" s="121"/>
      <c r="GC99" s="121"/>
      <c r="GD99" s="121"/>
      <c r="GE99" s="121"/>
      <c r="GF99" s="121"/>
      <c r="GG99" s="121"/>
      <c r="GH99" s="121"/>
      <c r="GI99" s="121"/>
      <c r="GJ99" s="121"/>
      <c r="GK99" s="121"/>
      <c r="GL99" s="121"/>
      <c r="GM99" s="121"/>
      <c r="GN99" s="121"/>
      <c r="GO99" s="121"/>
      <c r="GP99" s="121"/>
      <c r="GQ99" s="121"/>
      <c r="GR99" s="121"/>
      <c r="GS99" s="121"/>
      <c r="GT99" s="121"/>
      <c r="GU99" s="121"/>
      <c r="GV99" s="121"/>
      <c r="GW99" s="121"/>
      <c r="GX99" s="121"/>
      <c r="GY99" s="121"/>
      <c r="GZ99" s="121"/>
      <c r="HA99" s="121"/>
      <c r="HB99" s="121"/>
      <c r="HC99" s="121"/>
      <c r="HD99" s="121"/>
      <c r="HE99" s="121"/>
      <c r="HF99" s="121"/>
      <c r="HG99" s="121"/>
      <c r="HH99" s="121"/>
      <c r="HI99" s="121"/>
      <c r="HJ99" s="121"/>
      <c r="HK99" s="121"/>
      <c r="HL99" s="121"/>
      <c r="HM99" s="121"/>
      <c r="HN99" s="121"/>
      <c r="HO99" s="121"/>
      <c r="HP99" s="121"/>
      <c r="HQ99" s="121"/>
      <c r="HR99" s="121"/>
      <c r="HS99" s="121"/>
      <c r="HT99" s="121"/>
      <c r="HU99" s="121"/>
      <c r="HV99" s="121"/>
      <c r="HW99" s="121"/>
      <c r="HX99" s="121"/>
      <c r="HY99" s="121"/>
      <c r="HZ99" s="121"/>
      <c r="IA99" s="121"/>
      <c r="IB99" s="121"/>
      <c r="IC99" s="121"/>
      <c r="ID99" s="121"/>
      <c r="IE99" s="121"/>
      <c r="IF99" s="121"/>
      <c r="IG99" s="121"/>
      <c r="IH99" s="121"/>
      <c r="II99" s="121"/>
      <c r="IJ99" s="121"/>
      <c r="IK99" s="121"/>
      <c r="IL99" s="121"/>
      <c r="IM99" s="121"/>
      <c r="IN99" s="121"/>
      <c r="IO99" s="121"/>
      <c r="IP99" s="121"/>
      <c r="IQ99" s="121"/>
      <c r="IR99" s="121"/>
      <c r="IS99" s="121"/>
    </row>
    <row r="100" spans="1:253" s="122" customFormat="1" ht="12.75" customHeight="1" x14ac:dyDescent="0.2">
      <c r="A100" s="72"/>
      <c r="B100" s="72"/>
      <c r="C100" s="73"/>
      <c r="D100" s="74"/>
      <c r="E100" s="292"/>
      <c r="F100" s="292"/>
      <c r="G100" s="62"/>
      <c r="H100" s="119"/>
      <c r="I100" s="119"/>
      <c r="J100" s="119"/>
      <c r="K100" s="119"/>
      <c r="L100" s="119"/>
      <c r="M100" s="119"/>
      <c r="N100" s="119"/>
      <c r="O100" s="119"/>
      <c r="P100" s="120"/>
      <c r="Q100" s="120"/>
      <c r="R100" s="121"/>
      <c r="S100" s="121"/>
      <c r="T100" s="121"/>
      <c r="U100" s="121"/>
      <c r="V100" s="121"/>
      <c r="W100" s="121"/>
      <c r="X100" s="121"/>
      <c r="Y100" s="121"/>
      <c r="Z100" s="121"/>
      <c r="AA100" s="121"/>
      <c r="AB100" s="121"/>
      <c r="AC100" s="121"/>
      <c r="AD100" s="121"/>
      <c r="AE100" s="121"/>
      <c r="AF100" s="121"/>
      <c r="AG100" s="121"/>
      <c r="AH100" s="121"/>
      <c r="AI100" s="121"/>
      <c r="AJ100" s="121"/>
      <c r="AK100" s="121"/>
      <c r="AL100" s="121"/>
      <c r="AM100" s="121"/>
      <c r="AN100" s="121"/>
      <c r="AO100" s="121"/>
      <c r="AP100" s="121"/>
      <c r="AQ100" s="121"/>
      <c r="AR100" s="121"/>
      <c r="AS100" s="121"/>
      <c r="AT100" s="121"/>
      <c r="AU100" s="121"/>
      <c r="AV100" s="121"/>
      <c r="AW100" s="121"/>
      <c r="AX100" s="121"/>
      <c r="AY100" s="121"/>
      <c r="AZ100" s="121"/>
      <c r="BA100" s="121"/>
      <c r="BB100" s="121"/>
      <c r="BC100" s="121"/>
      <c r="BD100" s="121"/>
      <c r="BE100" s="121"/>
      <c r="BF100" s="121"/>
      <c r="BG100" s="121"/>
      <c r="BH100" s="121"/>
      <c r="BI100" s="121"/>
      <c r="BJ100" s="121"/>
      <c r="BK100" s="121"/>
      <c r="BL100" s="121"/>
      <c r="BM100" s="121"/>
      <c r="BN100" s="121"/>
      <c r="BO100" s="121"/>
      <c r="BP100" s="121"/>
      <c r="BQ100" s="121"/>
      <c r="BR100" s="121"/>
      <c r="BS100" s="121"/>
      <c r="BT100" s="121"/>
      <c r="BU100" s="121"/>
      <c r="BV100" s="121"/>
      <c r="BW100" s="121"/>
      <c r="BX100" s="121"/>
      <c r="BY100" s="121"/>
      <c r="BZ100" s="121"/>
      <c r="CA100" s="121"/>
      <c r="CB100" s="121"/>
      <c r="CC100" s="121"/>
      <c r="CD100" s="121"/>
      <c r="CE100" s="121"/>
      <c r="CF100" s="121"/>
      <c r="CG100" s="121"/>
      <c r="CH100" s="121"/>
      <c r="CI100" s="121"/>
      <c r="CJ100" s="121"/>
      <c r="CK100" s="121"/>
      <c r="CL100" s="121"/>
      <c r="CM100" s="121"/>
      <c r="CN100" s="121"/>
      <c r="CO100" s="121"/>
      <c r="CP100" s="121"/>
      <c r="CQ100" s="121"/>
      <c r="CR100" s="121"/>
      <c r="CS100" s="121"/>
      <c r="CT100" s="121"/>
      <c r="CU100" s="121"/>
      <c r="CV100" s="121"/>
      <c r="CW100" s="121"/>
      <c r="CX100" s="121"/>
      <c r="CY100" s="121"/>
      <c r="CZ100" s="121"/>
      <c r="DA100" s="121"/>
      <c r="DB100" s="121"/>
      <c r="DC100" s="121"/>
      <c r="DD100" s="121"/>
      <c r="DE100" s="121"/>
      <c r="DF100" s="121"/>
      <c r="DG100" s="121"/>
      <c r="DH100" s="121"/>
      <c r="DI100" s="121"/>
      <c r="DJ100" s="121"/>
      <c r="DK100" s="121"/>
      <c r="DL100" s="121"/>
      <c r="DM100" s="121"/>
      <c r="DN100" s="121"/>
      <c r="DO100" s="121"/>
      <c r="DP100" s="121"/>
      <c r="DQ100" s="121"/>
      <c r="DR100" s="121"/>
      <c r="DS100" s="121"/>
      <c r="DT100" s="121"/>
      <c r="DU100" s="121"/>
      <c r="DV100" s="121"/>
      <c r="DW100" s="121"/>
      <c r="DX100" s="121"/>
      <c r="DY100" s="121"/>
      <c r="DZ100" s="121"/>
      <c r="EA100" s="121"/>
      <c r="EB100" s="121"/>
      <c r="EC100" s="121"/>
      <c r="ED100" s="121"/>
      <c r="EE100" s="121"/>
      <c r="EF100" s="121"/>
      <c r="EG100" s="121"/>
      <c r="EH100" s="121"/>
      <c r="EI100" s="121"/>
      <c r="EJ100" s="121"/>
      <c r="EK100" s="121"/>
      <c r="EL100" s="121"/>
      <c r="EM100" s="121"/>
      <c r="EN100" s="121"/>
      <c r="EO100" s="121"/>
      <c r="EP100" s="121"/>
      <c r="EQ100" s="121"/>
      <c r="ER100" s="121"/>
      <c r="ES100" s="121"/>
      <c r="ET100" s="121"/>
      <c r="EU100" s="121"/>
      <c r="EV100" s="121"/>
      <c r="EW100" s="121"/>
      <c r="EX100" s="121"/>
      <c r="EY100" s="121"/>
      <c r="EZ100" s="121"/>
      <c r="FA100" s="121"/>
      <c r="FB100" s="121"/>
      <c r="FC100" s="121"/>
      <c r="FD100" s="121"/>
      <c r="FE100" s="121"/>
      <c r="FF100" s="121"/>
      <c r="FG100" s="121"/>
      <c r="FH100" s="121"/>
      <c r="FI100" s="121"/>
      <c r="FJ100" s="121"/>
      <c r="FK100" s="121"/>
      <c r="FL100" s="121"/>
      <c r="FM100" s="121"/>
      <c r="FN100" s="121"/>
      <c r="FO100" s="121"/>
      <c r="FP100" s="121"/>
      <c r="FQ100" s="121"/>
      <c r="FR100" s="121"/>
      <c r="FS100" s="121"/>
      <c r="FT100" s="121"/>
      <c r="FU100" s="121"/>
      <c r="FV100" s="121"/>
      <c r="FW100" s="121"/>
      <c r="FX100" s="121"/>
      <c r="FY100" s="121"/>
      <c r="FZ100" s="121"/>
      <c r="GA100" s="121"/>
      <c r="GB100" s="121"/>
      <c r="GC100" s="121"/>
      <c r="GD100" s="121"/>
      <c r="GE100" s="121"/>
      <c r="GF100" s="121"/>
      <c r="GG100" s="121"/>
      <c r="GH100" s="121"/>
      <c r="GI100" s="121"/>
      <c r="GJ100" s="121"/>
      <c r="GK100" s="121"/>
      <c r="GL100" s="121"/>
      <c r="GM100" s="121"/>
      <c r="GN100" s="121"/>
      <c r="GO100" s="121"/>
      <c r="GP100" s="121"/>
      <c r="GQ100" s="121"/>
      <c r="GR100" s="121"/>
      <c r="GS100" s="121"/>
      <c r="GT100" s="121"/>
      <c r="GU100" s="121"/>
      <c r="GV100" s="121"/>
      <c r="GW100" s="121"/>
      <c r="GX100" s="121"/>
      <c r="GY100" s="121"/>
      <c r="GZ100" s="121"/>
      <c r="HA100" s="121"/>
      <c r="HB100" s="121"/>
      <c r="HC100" s="121"/>
      <c r="HD100" s="121"/>
      <c r="HE100" s="121"/>
      <c r="HF100" s="121"/>
      <c r="HG100" s="121"/>
      <c r="HH100" s="121"/>
      <c r="HI100" s="121"/>
      <c r="HJ100" s="121"/>
      <c r="HK100" s="121"/>
      <c r="HL100" s="121"/>
      <c r="HM100" s="121"/>
      <c r="HN100" s="121"/>
      <c r="HO100" s="121"/>
      <c r="HP100" s="121"/>
      <c r="HQ100" s="121"/>
      <c r="HR100" s="121"/>
      <c r="HS100" s="121"/>
      <c r="HT100" s="121"/>
      <c r="HU100" s="121"/>
      <c r="HV100" s="121"/>
      <c r="HW100" s="121"/>
      <c r="HX100" s="121"/>
      <c r="HY100" s="121"/>
      <c r="HZ100" s="121"/>
      <c r="IA100" s="121"/>
      <c r="IB100" s="121"/>
      <c r="IC100" s="121"/>
      <c r="ID100" s="121"/>
      <c r="IE100" s="121"/>
      <c r="IF100" s="121"/>
      <c r="IG100" s="121"/>
      <c r="IH100" s="121"/>
      <c r="II100" s="121"/>
      <c r="IJ100" s="121"/>
      <c r="IK100" s="121"/>
      <c r="IL100" s="121"/>
      <c r="IM100" s="121"/>
      <c r="IN100" s="121"/>
      <c r="IO100" s="121"/>
      <c r="IP100" s="121"/>
      <c r="IQ100" s="121"/>
      <c r="IR100" s="121"/>
      <c r="IS100" s="121"/>
    </row>
    <row r="101" spans="1:253" s="125" customFormat="1" ht="12.75" customHeight="1" x14ac:dyDescent="0.2">
      <c r="A101" s="88">
        <v>2</v>
      </c>
      <c r="B101" s="88" t="s">
        <v>95</v>
      </c>
      <c r="C101" s="73"/>
      <c r="D101" s="73"/>
      <c r="E101" s="292"/>
      <c r="F101" s="292"/>
      <c r="G101" s="62"/>
      <c r="H101" s="123"/>
      <c r="I101" s="123"/>
      <c r="J101" s="123"/>
      <c r="K101" s="123"/>
      <c r="L101" s="123"/>
      <c r="M101" s="123"/>
      <c r="N101" s="123"/>
      <c r="O101" s="123"/>
      <c r="P101" s="44"/>
      <c r="Q101" s="44"/>
      <c r="R101" s="124"/>
      <c r="S101" s="124"/>
      <c r="T101" s="124"/>
      <c r="U101" s="124"/>
      <c r="V101" s="124"/>
      <c r="W101" s="124"/>
      <c r="X101" s="124"/>
      <c r="Y101" s="124"/>
      <c r="Z101" s="124"/>
      <c r="AA101" s="124"/>
      <c r="AB101" s="124"/>
      <c r="AC101" s="124"/>
      <c r="AD101" s="124"/>
      <c r="AE101" s="124"/>
      <c r="AF101" s="124"/>
      <c r="AG101" s="124"/>
      <c r="AH101" s="124"/>
      <c r="AI101" s="124"/>
      <c r="AJ101" s="124"/>
      <c r="AK101" s="124"/>
      <c r="AL101" s="124"/>
      <c r="AM101" s="124"/>
      <c r="AN101" s="124"/>
      <c r="AO101" s="124"/>
      <c r="AP101" s="124"/>
      <c r="AQ101" s="124"/>
      <c r="AR101" s="124"/>
      <c r="AS101" s="124"/>
      <c r="AT101" s="124"/>
      <c r="AU101" s="124"/>
      <c r="AV101" s="124"/>
      <c r="AW101" s="124"/>
      <c r="AX101" s="124"/>
      <c r="AY101" s="124"/>
      <c r="AZ101" s="124"/>
      <c r="BA101" s="124"/>
      <c r="BB101" s="124"/>
      <c r="BC101" s="124"/>
      <c r="BD101" s="124"/>
      <c r="BE101" s="124"/>
      <c r="BF101" s="124"/>
      <c r="BG101" s="124"/>
      <c r="BH101" s="124"/>
      <c r="BI101" s="124"/>
      <c r="BJ101" s="124"/>
      <c r="BK101" s="124"/>
      <c r="BL101" s="124"/>
      <c r="BM101" s="124"/>
      <c r="BN101" s="124"/>
      <c r="BO101" s="124"/>
      <c r="BP101" s="124"/>
      <c r="BQ101" s="124"/>
      <c r="BR101" s="124"/>
      <c r="BS101" s="124"/>
      <c r="BT101" s="124"/>
      <c r="BU101" s="124"/>
      <c r="BV101" s="124"/>
      <c r="BW101" s="124"/>
      <c r="BX101" s="124"/>
      <c r="BY101" s="124"/>
      <c r="BZ101" s="124"/>
      <c r="CA101" s="124"/>
      <c r="CB101" s="124"/>
      <c r="CC101" s="124"/>
      <c r="CD101" s="124"/>
      <c r="CE101" s="124"/>
      <c r="CF101" s="124"/>
      <c r="CG101" s="124"/>
      <c r="CH101" s="124"/>
      <c r="CI101" s="124"/>
      <c r="CJ101" s="124"/>
      <c r="CK101" s="124"/>
      <c r="CL101" s="124"/>
      <c r="CM101" s="124"/>
      <c r="CN101" s="124"/>
      <c r="CO101" s="124"/>
      <c r="CP101" s="124"/>
      <c r="CQ101" s="124"/>
      <c r="CR101" s="124"/>
      <c r="CS101" s="124"/>
      <c r="CT101" s="124"/>
      <c r="CU101" s="124"/>
      <c r="CV101" s="124"/>
      <c r="CW101" s="124"/>
      <c r="CX101" s="124"/>
      <c r="CY101" s="124"/>
      <c r="CZ101" s="124"/>
      <c r="DA101" s="124"/>
      <c r="DB101" s="124"/>
      <c r="DC101" s="124"/>
      <c r="DD101" s="124"/>
      <c r="DE101" s="124"/>
      <c r="DF101" s="124"/>
      <c r="DG101" s="124"/>
      <c r="DH101" s="124"/>
      <c r="DI101" s="124"/>
      <c r="DJ101" s="124"/>
      <c r="DK101" s="124"/>
      <c r="DL101" s="124"/>
      <c r="DM101" s="124"/>
      <c r="DN101" s="124"/>
      <c r="DO101" s="124"/>
      <c r="DP101" s="124"/>
      <c r="DQ101" s="124"/>
      <c r="DR101" s="124"/>
      <c r="DS101" s="124"/>
      <c r="DT101" s="124"/>
      <c r="DU101" s="124"/>
      <c r="DV101" s="124"/>
      <c r="DW101" s="124"/>
      <c r="DX101" s="124"/>
      <c r="DY101" s="124"/>
      <c r="DZ101" s="124"/>
      <c r="EA101" s="124"/>
      <c r="EB101" s="124"/>
      <c r="EC101" s="124"/>
      <c r="ED101" s="124"/>
      <c r="EE101" s="124"/>
      <c r="EF101" s="124"/>
      <c r="EG101" s="124"/>
      <c r="EH101" s="124"/>
      <c r="EI101" s="124"/>
      <c r="EJ101" s="124"/>
      <c r="EK101" s="124"/>
      <c r="EL101" s="124"/>
      <c r="EM101" s="124"/>
      <c r="EN101" s="124"/>
      <c r="EO101" s="124"/>
      <c r="EP101" s="124"/>
      <c r="EQ101" s="124"/>
      <c r="ER101" s="124"/>
      <c r="ES101" s="124"/>
      <c r="ET101" s="124"/>
      <c r="EU101" s="124"/>
      <c r="EV101" s="124"/>
      <c r="EW101" s="124"/>
      <c r="EX101" s="124"/>
      <c r="EY101" s="124"/>
      <c r="EZ101" s="124"/>
      <c r="FA101" s="124"/>
      <c r="FB101" s="124"/>
      <c r="FC101" s="124"/>
      <c r="FD101" s="124"/>
      <c r="FE101" s="124"/>
      <c r="FF101" s="124"/>
      <c r="FG101" s="124"/>
      <c r="FH101" s="124"/>
      <c r="FI101" s="124"/>
      <c r="FJ101" s="124"/>
      <c r="FK101" s="124"/>
      <c r="FL101" s="124"/>
      <c r="FM101" s="124"/>
      <c r="FN101" s="124"/>
      <c r="FO101" s="124"/>
      <c r="FP101" s="124"/>
      <c r="FQ101" s="124"/>
      <c r="FR101" s="124"/>
      <c r="FS101" s="124"/>
      <c r="FT101" s="124"/>
      <c r="FU101" s="124"/>
      <c r="FV101" s="124"/>
      <c r="FW101" s="124"/>
      <c r="FX101" s="124"/>
      <c r="FY101" s="124"/>
      <c r="FZ101" s="124"/>
      <c r="GA101" s="124"/>
      <c r="GB101" s="124"/>
      <c r="GC101" s="124"/>
      <c r="GD101" s="124"/>
      <c r="GE101" s="124"/>
      <c r="GF101" s="124"/>
      <c r="GG101" s="124"/>
      <c r="GH101" s="124"/>
      <c r="GI101" s="124"/>
      <c r="GJ101" s="124"/>
      <c r="GK101" s="124"/>
      <c r="GL101" s="124"/>
      <c r="GM101" s="124"/>
      <c r="GN101" s="124"/>
      <c r="GO101" s="124"/>
      <c r="GP101" s="124"/>
      <c r="GQ101" s="124"/>
      <c r="GR101" s="124"/>
      <c r="GS101" s="124"/>
      <c r="GT101" s="124"/>
      <c r="GU101" s="124"/>
      <c r="GV101" s="124"/>
      <c r="GW101" s="124"/>
      <c r="GX101" s="124"/>
      <c r="GY101" s="124"/>
      <c r="GZ101" s="124"/>
      <c r="HA101" s="124"/>
      <c r="HB101" s="124"/>
      <c r="HC101" s="124"/>
      <c r="HD101" s="124"/>
      <c r="HE101" s="124"/>
      <c r="HF101" s="124"/>
      <c r="HG101" s="124"/>
      <c r="HH101" s="124"/>
      <c r="HI101" s="124"/>
      <c r="HJ101" s="124"/>
      <c r="HK101" s="124"/>
      <c r="HL101" s="124"/>
      <c r="HM101" s="124"/>
      <c r="HN101" s="124"/>
      <c r="HO101" s="124"/>
      <c r="HP101" s="124"/>
      <c r="HQ101" s="124"/>
      <c r="HR101" s="124"/>
      <c r="HS101" s="124"/>
      <c r="HT101" s="124"/>
      <c r="HU101" s="124"/>
      <c r="HV101" s="124"/>
      <c r="HW101" s="124"/>
      <c r="HX101" s="124"/>
      <c r="HY101" s="124"/>
      <c r="HZ101" s="124"/>
      <c r="IA101" s="124"/>
      <c r="IB101" s="124"/>
      <c r="IC101" s="124"/>
      <c r="ID101" s="124"/>
      <c r="IE101" s="124"/>
      <c r="IF101" s="124"/>
      <c r="IG101" s="124"/>
      <c r="IH101" s="124"/>
      <c r="II101" s="124"/>
      <c r="IJ101" s="124"/>
      <c r="IK101" s="124"/>
      <c r="IL101" s="124"/>
      <c r="IM101" s="124"/>
      <c r="IN101" s="124"/>
      <c r="IO101" s="124"/>
      <c r="IP101" s="124"/>
      <c r="IQ101" s="124"/>
      <c r="IR101" s="124"/>
      <c r="IS101" s="124"/>
    </row>
    <row r="102" spans="1:253" s="122" customFormat="1" ht="13.5" customHeight="1" x14ac:dyDescent="0.2">
      <c r="A102" s="72">
        <v>2.2000000000000002</v>
      </c>
      <c r="B102" s="72" t="s">
        <v>38</v>
      </c>
      <c r="C102" s="73">
        <v>561.4</v>
      </c>
      <c r="D102" s="74" t="s">
        <v>39</v>
      </c>
      <c r="E102" s="292"/>
      <c r="F102" s="292"/>
      <c r="G102" s="62"/>
      <c r="H102" s="96"/>
      <c r="I102" s="119"/>
      <c r="J102" s="119"/>
      <c r="K102" s="119"/>
      <c r="L102" s="119"/>
      <c r="M102" s="119"/>
      <c r="N102" s="119"/>
      <c r="O102" s="119"/>
      <c r="P102" s="120"/>
      <c r="Q102" s="120"/>
      <c r="R102" s="121"/>
      <c r="S102" s="121"/>
      <c r="T102" s="121"/>
      <c r="U102" s="121"/>
      <c r="V102" s="121"/>
      <c r="W102" s="121"/>
      <c r="X102" s="121"/>
      <c r="Y102" s="121"/>
      <c r="Z102" s="121"/>
      <c r="AA102" s="121"/>
      <c r="AB102" s="121"/>
      <c r="AC102" s="121"/>
      <c r="AD102" s="121"/>
      <c r="AE102" s="121"/>
      <c r="AF102" s="121"/>
      <c r="AG102" s="121"/>
      <c r="AH102" s="121"/>
      <c r="AI102" s="121"/>
      <c r="AJ102" s="121"/>
      <c r="AK102" s="121"/>
      <c r="AL102" s="121"/>
      <c r="AM102" s="121"/>
      <c r="AN102" s="121"/>
      <c r="AO102" s="121"/>
      <c r="AP102" s="121"/>
      <c r="AQ102" s="121"/>
      <c r="AR102" s="121"/>
      <c r="AS102" s="121"/>
      <c r="AT102" s="121"/>
      <c r="AU102" s="121"/>
      <c r="AV102" s="121"/>
      <c r="AW102" s="121"/>
      <c r="AX102" s="121"/>
      <c r="AY102" s="121"/>
      <c r="AZ102" s="121"/>
      <c r="BA102" s="121"/>
      <c r="BB102" s="121"/>
      <c r="BC102" s="121"/>
      <c r="BD102" s="121"/>
      <c r="BE102" s="121"/>
      <c r="BF102" s="121"/>
      <c r="BG102" s="121"/>
      <c r="BH102" s="121"/>
      <c r="BI102" s="121"/>
      <c r="BJ102" s="121"/>
      <c r="BK102" s="121"/>
      <c r="BL102" s="121"/>
      <c r="BM102" s="121"/>
      <c r="BN102" s="121"/>
      <c r="BO102" s="121"/>
      <c r="BP102" s="121"/>
      <c r="BQ102" s="121"/>
      <c r="BR102" s="121"/>
      <c r="BS102" s="121"/>
      <c r="BT102" s="121"/>
      <c r="BU102" s="121"/>
      <c r="BV102" s="121"/>
      <c r="BW102" s="121"/>
      <c r="BX102" s="121"/>
      <c r="BY102" s="121"/>
      <c r="BZ102" s="121"/>
      <c r="CA102" s="121"/>
      <c r="CB102" s="121"/>
      <c r="CC102" s="121"/>
      <c r="CD102" s="121"/>
      <c r="CE102" s="121"/>
      <c r="CF102" s="121"/>
      <c r="CG102" s="121"/>
      <c r="CH102" s="121"/>
      <c r="CI102" s="121"/>
      <c r="CJ102" s="121"/>
      <c r="CK102" s="121"/>
      <c r="CL102" s="121"/>
      <c r="CM102" s="121"/>
      <c r="CN102" s="121"/>
      <c r="CO102" s="121"/>
      <c r="CP102" s="121"/>
      <c r="CQ102" s="121"/>
      <c r="CR102" s="121"/>
      <c r="CS102" s="121"/>
      <c r="CT102" s="121"/>
      <c r="CU102" s="121"/>
      <c r="CV102" s="121"/>
      <c r="CW102" s="121"/>
      <c r="CX102" s="121"/>
      <c r="CY102" s="121"/>
      <c r="CZ102" s="121"/>
      <c r="DA102" s="121"/>
      <c r="DB102" s="121"/>
      <c r="DC102" s="121"/>
      <c r="DD102" s="121"/>
      <c r="DE102" s="121"/>
      <c r="DF102" s="121"/>
      <c r="DG102" s="121"/>
      <c r="DH102" s="121"/>
      <c r="DI102" s="121"/>
      <c r="DJ102" s="121"/>
      <c r="DK102" s="121"/>
      <c r="DL102" s="121"/>
      <c r="DM102" s="121"/>
      <c r="DN102" s="121"/>
      <c r="DO102" s="121"/>
      <c r="DP102" s="121"/>
      <c r="DQ102" s="121"/>
      <c r="DR102" s="121"/>
      <c r="DS102" s="121"/>
      <c r="DT102" s="121"/>
      <c r="DU102" s="121"/>
      <c r="DV102" s="121"/>
      <c r="DW102" s="121"/>
      <c r="DX102" s="121"/>
      <c r="DY102" s="121"/>
      <c r="DZ102" s="121"/>
      <c r="EA102" s="121"/>
      <c r="EB102" s="121"/>
      <c r="EC102" s="121"/>
      <c r="ED102" s="121"/>
      <c r="EE102" s="121"/>
      <c r="EF102" s="121"/>
      <c r="EG102" s="121"/>
      <c r="EH102" s="121"/>
      <c r="EI102" s="121"/>
      <c r="EJ102" s="121"/>
      <c r="EK102" s="121"/>
      <c r="EL102" s="121"/>
      <c r="EM102" s="121"/>
      <c r="EN102" s="121"/>
      <c r="EO102" s="121"/>
      <c r="EP102" s="121"/>
      <c r="EQ102" s="121"/>
      <c r="ER102" s="121"/>
      <c r="ES102" s="121"/>
      <c r="ET102" s="121"/>
      <c r="EU102" s="121"/>
      <c r="EV102" s="121"/>
      <c r="EW102" s="121"/>
      <c r="EX102" s="121"/>
      <c r="EY102" s="121"/>
      <c r="EZ102" s="121"/>
      <c r="FA102" s="121"/>
      <c r="FB102" s="121"/>
      <c r="FC102" s="121"/>
      <c r="FD102" s="121"/>
      <c r="FE102" s="121"/>
      <c r="FF102" s="121"/>
      <c r="FG102" s="121"/>
      <c r="FH102" s="121"/>
      <c r="FI102" s="121"/>
      <c r="FJ102" s="121"/>
      <c r="FK102" s="121"/>
      <c r="FL102" s="121"/>
      <c r="FM102" s="121"/>
      <c r="FN102" s="121"/>
      <c r="FO102" s="121"/>
      <c r="FP102" s="121"/>
      <c r="FQ102" s="121"/>
      <c r="FR102" s="121"/>
      <c r="FS102" s="121"/>
      <c r="FT102" s="121"/>
      <c r="FU102" s="121"/>
      <c r="FV102" s="121"/>
      <c r="FW102" s="121"/>
      <c r="FX102" s="121"/>
      <c r="FY102" s="121"/>
      <c r="FZ102" s="121"/>
      <c r="GA102" s="121"/>
      <c r="GB102" s="121"/>
      <c r="GC102" s="121"/>
      <c r="GD102" s="121"/>
      <c r="GE102" s="121"/>
      <c r="GF102" s="121"/>
      <c r="GG102" s="121"/>
      <c r="GH102" s="121"/>
      <c r="GI102" s="121"/>
      <c r="GJ102" s="121"/>
      <c r="GK102" s="121"/>
      <c r="GL102" s="121"/>
      <c r="GM102" s="121"/>
      <c r="GN102" s="121"/>
      <c r="GO102" s="121"/>
      <c r="GP102" s="121"/>
      <c r="GQ102" s="121"/>
      <c r="GR102" s="121"/>
      <c r="GS102" s="121"/>
      <c r="GT102" s="121"/>
      <c r="GU102" s="121"/>
      <c r="GV102" s="121"/>
      <c r="GW102" s="121"/>
      <c r="GX102" s="121"/>
      <c r="GY102" s="121"/>
      <c r="GZ102" s="121"/>
      <c r="HA102" s="121"/>
      <c r="HB102" s="121"/>
      <c r="HC102" s="121"/>
      <c r="HD102" s="121"/>
      <c r="HE102" s="121"/>
      <c r="HF102" s="121"/>
      <c r="HG102" s="121"/>
      <c r="HH102" s="121"/>
      <c r="HI102" s="121"/>
      <c r="HJ102" s="121"/>
      <c r="HK102" s="121"/>
      <c r="HL102" s="121"/>
      <c r="HM102" s="121"/>
      <c r="HN102" s="121"/>
      <c r="HO102" s="121"/>
      <c r="HP102" s="121"/>
      <c r="HQ102" s="121"/>
      <c r="HR102" s="121"/>
      <c r="HS102" s="121"/>
      <c r="HT102" s="121"/>
      <c r="HU102" s="121"/>
      <c r="HV102" s="121"/>
      <c r="HW102" s="121"/>
      <c r="HX102" s="121"/>
      <c r="HY102" s="121"/>
      <c r="HZ102" s="121"/>
      <c r="IA102" s="121"/>
      <c r="IB102" s="121"/>
      <c r="IC102" s="121"/>
      <c r="ID102" s="121"/>
      <c r="IE102" s="121"/>
      <c r="IF102" s="121"/>
      <c r="IG102" s="121"/>
      <c r="IH102" s="121"/>
      <c r="II102" s="121"/>
      <c r="IJ102" s="121"/>
      <c r="IK102" s="121"/>
      <c r="IL102" s="121"/>
      <c r="IM102" s="121"/>
      <c r="IN102" s="121"/>
      <c r="IO102" s="121"/>
      <c r="IP102" s="121"/>
      <c r="IQ102" s="121"/>
      <c r="IR102" s="121"/>
      <c r="IS102" s="121"/>
    </row>
    <row r="103" spans="1:253" s="122" customFormat="1" ht="25.5" x14ac:dyDescent="0.2">
      <c r="A103" s="72">
        <v>2.2999999999999998</v>
      </c>
      <c r="B103" s="80" t="s">
        <v>96</v>
      </c>
      <c r="C103" s="73">
        <v>120</v>
      </c>
      <c r="D103" s="74" t="s">
        <v>39</v>
      </c>
      <c r="E103" s="292"/>
      <c r="F103" s="292"/>
      <c r="G103" s="62"/>
      <c r="H103" s="119"/>
      <c r="I103" s="126"/>
      <c r="J103" s="119"/>
      <c r="K103" s="119"/>
      <c r="L103" s="119"/>
      <c r="M103" s="119"/>
      <c r="N103" s="119"/>
      <c r="O103" s="119"/>
      <c r="P103" s="120"/>
      <c r="Q103" s="120"/>
      <c r="R103" s="121"/>
      <c r="S103" s="121"/>
      <c r="T103" s="121"/>
      <c r="U103" s="121"/>
      <c r="V103" s="121"/>
      <c r="W103" s="121"/>
      <c r="X103" s="121"/>
      <c r="Y103" s="121"/>
      <c r="Z103" s="121"/>
      <c r="AA103" s="121"/>
      <c r="AB103" s="121"/>
      <c r="AC103" s="121"/>
      <c r="AD103" s="121"/>
      <c r="AE103" s="121"/>
      <c r="AF103" s="121"/>
      <c r="AG103" s="121"/>
      <c r="AH103" s="121"/>
      <c r="AI103" s="121"/>
      <c r="AJ103" s="121"/>
      <c r="AK103" s="121"/>
      <c r="AL103" s="121"/>
      <c r="AM103" s="121"/>
      <c r="AN103" s="121"/>
      <c r="AO103" s="121"/>
      <c r="AP103" s="121"/>
      <c r="AQ103" s="121"/>
      <c r="AR103" s="121"/>
      <c r="AS103" s="121"/>
      <c r="AT103" s="121"/>
      <c r="AU103" s="121"/>
      <c r="AV103" s="121"/>
      <c r="AW103" s="121"/>
      <c r="AX103" s="121"/>
      <c r="AY103" s="121"/>
      <c r="AZ103" s="121"/>
      <c r="BA103" s="121"/>
      <c r="BB103" s="121"/>
      <c r="BC103" s="121"/>
      <c r="BD103" s="121"/>
      <c r="BE103" s="121"/>
      <c r="BF103" s="121"/>
      <c r="BG103" s="121"/>
      <c r="BH103" s="121"/>
      <c r="BI103" s="121"/>
      <c r="BJ103" s="121"/>
      <c r="BK103" s="121"/>
      <c r="BL103" s="121"/>
      <c r="BM103" s="121"/>
      <c r="BN103" s="121"/>
      <c r="BO103" s="121"/>
      <c r="BP103" s="121"/>
      <c r="BQ103" s="121"/>
      <c r="BR103" s="121"/>
      <c r="BS103" s="121"/>
      <c r="BT103" s="121"/>
      <c r="BU103" s="121"/>
      <c r="BV103" s="121"/>
      <c r="BW103" s="121"/>
      <c r="BX103" s="121"/>
      <c r="BY103" s="121"/>
      <c r="BZ103" s="121"/>
      <c r="CA103" s="121"/>
      <c r="CB103" s="121"/>
      <c r="CC103" s="121"/>
      <c r="CD103" s="121"/>
      <c r="CE103" s="121"/>
      <c r="CF103" s="121"/>
      <c r="CG103" s="121"/>
      <c r="CH103" s="121"/>
      <c r="CI103" s="121"/>
      <c r="CJ103" s="121"/>
      <c r="CK103" s="121"/>
      <c r="CL103" s="121"/>
      <c r="CM103" s="121"/>
      <c r="CN103" s="121"/>
      <c r="CO103" s="121"/>
      <c r="CP103" s="121"/>
      <c r="CQ103" s="121"/>
      <c r="CR103" s="121"/>
      <c r="CS103" s="121"/>
      <c r="CT103" s="121"/>
      <c r="CU103" s="121"/>
      <c r="CV103" s="121"/>
      <c r="CW103" s="121"/>
      <c r="CX103" s="121"/>
      <c r="CY103" s="121"/>
      <c r="CZ103" s="121"/>
      <c r="DA103" s="121"/>
      <c r="DB103" s="121"/>
      <c r="DC103" s="121"/>
      <c r="DD103" s="121"/>
      <c r="DE103" s="121"/>
      <c r="DF103" s="121"/>
      <c r="DG103" s="121"/>
      <c r="DH103" s="121"/>
      <c r="DI103" s="121"/>
      <c r="DJ103" s="121"/>
      <c r="DK103" s="121"/>
      <c r="DL103" s="121"/>
      <c r="DM103" s="121"/>
      <c r="DN103" s="121"/>
      <c r="DO103" s="121"/>
      <c r="DP103" s="121"/>
      <c r="DQ103" s="121"/>
      <c r="DR103" s="121"/>
      <c r="DS103" s="121"/>
      <c r="DT103" s="121"/>
      <c r="DU103" s="121"/>
      <c r="DV103" s="121"/>
      <c r="DW103" s="121"/>
      <c r="DX103" s="121"/>
      <c r="DY103" s="121"/>
      <c r="DZ103" s="121"/>
      <c r="EA103" s="121"/>
      <c r="EB103" s="121"/>
      <c r="EC103" s="121"/>
      <c r="ED103" s="121"/>
      <c r="EE103" s="121"/>
      <c r="EF103" s="121"/>
      <c r="EG103" s="121"/>
      <c r="EH103" s="121"/>
      <c r="EI103" s="121"/>
      <c r="EJ103" s="121"/>
      <c r="EK103" s="121"/>
      <c r="EL103" s="121"/>
      <c r="EM103" s="121"/>
      <c r="EN103" s="121"/>
      <c r="EO103" s="121"/>
      <c r="EP103" s="121"/>
      <c r="EQ103" s="121"/>
      <c r="ER103" s="121"/>
      <c r="ES103" s="121"/>
      <c r="ET103" s="121"/>
      <c r="EU103" s="121"/>
      <c r="EV103" s="121"/>
      <c r="EW103" s="121"/>
      <c r="EX103" s="121"/>
      <c r="EY103" s="121"/>
      <c r="EZ103" s="121"/>
      <c r="FA103" s="121"/>
      <c r="FB103" s="121"/>
      <c r="FC103" s="121"/>
      <c r="FD103" s="121"/>
      <c r="FE103" s="121"/>
      <c r="FF103" s="121"/>
      <c r="FG103" s="121"/>
      <c r="FH103" s="121"/>
      <c r="FI103" s="121"/>
      <c r="FJ103" s="121"/>
      <c r="FK103" s="121"/>
      <c r="FL103" s="121"/>
      <c r="FM103" s="121"/>
      <c r="FN103" s="121"/>
      <c r="FO103" s="121"/>
      <c r="FP103" s="121"/>
      <c r="FQ103" s="121"/>
      <c r="FR103" s="121"/>
      <c r="FS103" s="121"/>
      <c r="FT103" s="121"/>
      <c r="FU103" s="121"/>
      <c r="FV103" s="121"/>
      <c r="FW103" s="121"/>
      <c r="FX103" s="121"/>
      <c r="FY103" s="121"/>
      <c r="FZ103" s="121"/>
      <c r="GA103" s="121"/>
      <c r="GB103" s="121"/>
      <c r="GC103" s="121"/>
      <c r="GD103" s="121"/>
      <c r="GE103" s="121"/>
      <c r="GF103" s="121"/>
      <c r="GG103" s="121"/>
      <c r="GH103" s="121"/>
      <c r="GI103" s="121"/>
      <c r="GJ103" s="121"/>
      <c r="GK103" s="121"/>
      <c r="GL103" s="121"/>
      <c r="GM103" s="121"/>
      <c r="GN103" s="121"/>
      <c r="GO103" s="121"/>
      <c r="GP103" s="121"/>
      <c r="GQ103" s="121"/>
      <c r="GR103" s="121"/>
      <c r="GS103" s="121"/>
      <c r="GT103" s="121"/>
      <c r="GU103" s="121"/>
      <c r="GV103" s="121"/>
      <c r="GW103" s="121"/>
      <c r="GX103" s="121"/>
      <c r="GY103" s="121"/>
      <c r="GZ103" s="121"/>
      <c r="HA103" s="121"/>
      <c r="HB103" s="121"/>
      <c r="HC103" s="121"/>
      <c r="HD103" s="121"/>
      <c r="HE103" s="121"/>
      <c r="HF103" s="121"/>
      <c r="HG103" s="121"/>
      <c r="HH103" s="121"/>
      <c r="HI103" s="121"/>
      <c r="HJ103" s="121"/>
      <c r="HK103" s="121"/>
      <c r="HL103" s="121"/>
      <c r="HM103" s="121"/>
      <c r="HN103" s="121"/>
      <c r="HO103" s="121"/>
      <c r="HP103" s="121"/>
      <c r="HQ103" s="121"/>
      <c r="HR103" s="121"/>
      <c r="HS103" s="121"/>
      <c r="HT103" s="121"/>
      <c r="HU103" s="121"/>
      <c r="HV103" s="121"/>
      <c r="HW103" s="121"/>
      <c r="HX103" s="121"/>
      <c r="HY103" s="121"/>
      <c r="HZ103" s="121"/>
      <c r="IA103" s="121"/>
      <c r="IB103" s="121"/>
      <c r="IC103" s="121"/>
      <c r="ID103" s="121"/>
      <c r="IE103" s="121"/>
      <c r="IF103" s="121"/>
      <c r="IG103" s="121"/>
      <c r="IH103" s="121"/>
      <c r="II103" s="121"/>
      <c r="IJ103" s="121"/>
      <c r="IK103" s="121"/>
      <c r="IL103" s="121"/>
      <c r="IM103" s="121"/>
      <c r="IN103" s="121"/>
      <c r="IO103" s="121"/>
      <c r="IP103" s="121"/>
      <c r="IQ103" s="121"/>
      <c r="IR103" s="121"/>
      <c r="IS103" s="121"/>
    </row>
    <row r="104" spans="1:253" s="122" customFormat="1" ht="12.75" customHeight="1" x14ac:dyDescent="0.2">
      <c r="A104" s="72">
        <v>2.4</v>
      </c>
      <c r="B104" s="72" t="s">
        <v>97</v>
      </c>
      <c r="C104" s="73">
        <v>503.2</v>
      </c>
      <c r="D104" s="74" t="s">
        <v>39</v>
      </c>
      <c r="E104" s="292"/>
      <c r="F104" s="292"/>
      <c r="G104" s="62"/>
      <c r="H104" s="119"/>
      <c r="I104" s="119"/>
      <c r="J104" s="119"/>
      <c r="K104" s="119"/>
      <c r="L104" s="119"/>
      <c r="M104" s="119"/>
      <c r="N104" s="119"/>
      <c r="O104" s="119"/>
      <c r="P104" s="120"/>
      <c r="Q104" s="120"/>
      <c r="R104" s="121"/>
      <c r="S104" s="121"/>
      <c r="T104" s="121"/>
      <c r="U104" s="121"/>
      <c r="V104" s="121"/>
      <c r="W104" s="121"/>
      <c r="X104" s="121"/>
      <c r="Y104" s="121"/>
      <c r="Z104" s="121"/>
      <c r="AA104" s="121"/>
      <c r="AB104" s="121"/>
      <c r="AC104" s="121"/>
      <c r="AD104" s="121"/>
      <c r="AE104" s="121"/>
      <c r="AF104" s="121"/>
      <c r="AG104" s="121"/>
      <c r="AH104" s="121"/>
      <c r="AI104" s="121"/>
      <c r="AJ104" s="121"/>
      <c r="AK104" s="121"/>
      <c r="AL104" s="121"/>
      <c r="AM104" s="121"/>
      <c r="AN104" s="121"/>
      <c r="AO104" s="121"/>
      <c r="AP104" s="121"/>
      <c r="AQ104" s="121"/>
      <c r="AR104" s="121"/>
      <c r="AS104" s="121"/>
      <c r="AT104" s="121"/>
      <c r="AU104" s="121"/>
      <c r="AV104" s="121"/>
      <c r="AW104" s="121"/>
      <c r="AX104" s="121"/>
      <c r="AY104" s="121"/>
      <c r="AZ104" s="121"/>
      <c r="BA104" s="121"/>
      <c r="BB104" s="121"/>
      <c r="BC104" s="121"/>
      <c r="BD104" s="121"/>
      <c r="BE104" s="121"/>
      <c r="BF104" s="121"/>
      <c r="BG104" s="121"/>
      <c r="BH104" s="121"/>
      <c r="BI104" s="121"/>
      <c r="BJ104" s="121"/>
      <c r="BK104" s="121"/>
      <c r="BL104" s="121"/>
      <c r="BM104" s="121"/>
      <c r="BN104" s="121"/>
      <c r="BO104" s="121"/>
      <c r="BP104" s="121"/>
      <c r="BQ104" s="121"/>
      <c r="BR104" s="121"/>
      <c r="BS104" s="121"/>
      <c r="BT104" s="121"/>
      <c r="BU104" s="121"/>
      <c r="BV104" s="121"/>
      <c r="BW104" s="121"/>
      <c r="BX104" s="121"/>
      <c r="BY104" s="121"/>
      <c r="BZ104" s="121"/>
      <c r="CA104" s="121"/>
      <c r="CB104" s="121"/>
      <c r="CC104" s="121"/>
      <c r="CD104" s="121"/>
      <c r="CE104" s="121"/>
      <c r="CF104" s="121"/>
      <c r="CG104" s="121"/>
      <c r="CH104" s="121"/>
      <c r="CI104" s="121"/>
      <c r="CJ104" s="121"/>
      <c r="CK104" s="121"/>
      <c r="CL104" s="121"/>
      <c r="CM104" s="121"/>
      <c r="CN104" s="121"/>
      <c r="CO104" s="121"/>
      <c r="CP104" s="121"/>
      <c r="CQ104" s="121"/>
      <c r="CR104" s="121"/>
      <c r="CS104" s="121"/>
      <c r="CT104" s="121"/>
      <c r="CU104" s="121"/>
      <c r="CV104" s="121"/>
      <c r="CW104" s="121"/>
      <c r="CX104" s="121"/>
      <c r="CY104" s="121"/>
      <c r="CZ104" s="121"/>
      <c r="DA104" s="121"/>
      <c r="DB104" s="121"/>
      <c r="DC104" s="121"/>
      <c r="DD104" s="121"/>
      <c r="DE104" s="121"/>
      <c r="DF104" s="121"/>
      <c r="DG104" s="121"/>
      <c r="DH104" s="121"/>
      <c r="DI104" s="121"/>
      <c r="DJ104" s="121"/>
      <c r="DK104" s="121"/>
      <c r="DL104" s="121"/>
      <c r="DM104" s="121"/>
      <c r="DN104" s="121"/>
      <c r="DO104" s="121"/>
      <c r="DP104" s="121"/>
      <c r="DQ104" s="121"/>
      <c r="DR104" s="121"/>
      <c r="DS104" s="121"/>
      <c r="DT104" s="121"/>
      <c r="DU104" s="121"/>
      <c r="DV104" s="121"/>
      <c r="DW104" s="121"/>
      <c r="DX104" s="121"/>
      <c r="DY104" s="121"/>
      <c r="DZ104" s="121"/>
      <c r="EA104" s="121"/>
      <c r="EB104" s="121"/>
      <c r="EC104" s="121"/>
      <c r="ED104" s="121"/>
      <c r="EE104" s="121"/>
      <c r="EF104" s="121"/>
      <c r="EG104" s="121"/>
      <c r="EH104" s="121"/>
      <c r="EI104" s="121"/>
      <c r="EJ104" s="121"/>
      <c r="EK104" s="121"/>
      <c r="EL104" s="121"/>
      <c r="EM104" s="121"/>
      <c r="EN104" s="121"/>
      <c r="EO104" s="121"/>
      <c r="EP104" s="121"/>
      <c r="EQ104" s="121"/>
      <c r="ER104" s="121"/>
      <c r="ES104" s="121"/>
      <c r="ET104" s="121"/>
      <c r="EU104" s="121"/>
      <c r="EV104" s="121"/>
      <c r="EW104" s="121"/>
      <c r="EX104" s="121"/>
      <c r="EY104" s="121"/>
      <c r="EZ104" s="121"/>
      <c r="FA104" s="121"/>
      <c r="FB104" s="121"/>
      <c r="FC104" s="121"/>
      <c r="FD104" s="121"/>
      <c r="FE104" s="121"/>
      <c r="FF104" s="121"/>
      <c r="FG104" s="121"/>
      <c r="FH104" s="121"/>
      <c r="FI104" s="121"/>
      <c r="FJ104" s="121"/>
      <c r="FK104" s="121"/>
      <c r="FL104" s="121"/>
      <c r="FM104" s="121"/>
      <c r="FN104" s="121"/>
      <c r="FO104" s="121"/>
      <c r="FP104" s="121"/>
      <c r="FQ104" s="121"/>
      <c r="FR104" s="121"/>
      <c r="FS104" s="121"/>
      <c r="FT104" s="121"/>
      <c r="FU104" s="121"/>
      <c r="FV104" s="121"/>
      <c r="FW104" s="121"/>
      <c r="FX104" s="121"/>
      <c r="FY104" s="121"/>
      <c r="FZ104" s="121"/>
      <c r="GA104" s="121"/>
      <c r="GB104" s="121"/>
      <c r="GC104" s="121"/>
      <c r="GD104" s="121"/>
      <c r="GE104" s="121"/>
      <c r="GF104" s="121"/>
      <c r="GG104" s="121"/>
      <c r="GH104" s="121"/>
      <c r="GI104" s="121"/>
      <c r="GJ104" s="121"/>
      <c r="GK104" s="121"/>
      <c r="GL104" s="121"/>
      <c r="GM104" s="121"/>
      <c r="GN104" s="121"/>
      <c r="GO104" s="121"/>
      <c r="GP104" s="121"/>
      <c r="GQ104" s="121"/>
      <c r="GR104" s="121"/>
      <c r="GS104" s="121"/>
      <c r="GT104" s="121"/>
      <c r="GU104" s="121"/>
      <c r="GV104" s="121"/>
      <c r="GW104" s="121"/>
      <c r="GX104" s="121"/>
      <c r="GY104" s="121"/>
      <c r="GZ104" s="121"/>
      <c r="HA104" s="121"/>
      <c r="HB104" s="121"/>
      <c r="HC104" s="121"/>
      <c r="HD104" s="121"/>
      <c r="HE104" s="121"/>
      <c r="HF104" s="121"/>
      <c r="HG104" s="121"/>
      <c r="HH104" s="121"/>
      <c r="HI104" s="121"/>
      <c r="HJ104" s="121"/>
      <c r="HK104" s="121"/>
      <c r="HL104" s="121"/>
      <c r="HM104" s="121"/>
      <c r="HN104" s="121"/>
      <c r="HO104" s="121"/>
      <c r="HP104" s="121"/>
      <c r="HQ104" s="121"/>
      <c r="HR104" s="121"/>
      <c r="HS104" s="121"/>
      <c r="HT104" s="121"/>
      <c r="HU104" s="121"/>
      <c r="HV104" s="121"/>
      <c r="HW104" s="121"/>
      <c r="HX104" s="121"/>
      <c r="HY104" s="121"/>
      <c r="HZ104" s="121"/>
      <c r="IA104" s="121"/>
      <c r="IB104" s="121"/>
      <c r="IC104" s="121"/>
      <c r="ID104" s="121"/>
      <c r="IE104" s="121"/>
      <c r="IF104" s="121"/>
      <c r="IG104" s="121"/>
      <c r="IH104" s="121"/>
      <c r="II104" s="121"/>
      <c r="IJ104" s="121"/>
      <c r="IK104" s="121"/>
      <c r="IL104" s="121"/>
      <c r="IM104" s="121"/>
      <c r="IN104" s="121"/>
      <c r="IO104" s="121"/>
      <c r="IP104" s="121"/>
      <c r="IQ104" s="121"/>
      <c r="IR104" s="121"/>
      <c r="IS104" s="121"/>
    </row>
    <row r="105" spans="1:253" s="122" customFormat="1" ht="12.75" customHeight="1" x14ac:dyDescent="0.2">
      <c r="A105" s="72"/>
      <c r="B105" s="72"/>
      <c r="C105" s="73"/>
      <c r="D105" s="74"/>
      <c r="E105" s="292"/>
      <c r="F105" s="292"/>
      <c r="G105" s="62"/>
      <c r="H105" s="119"/>
      <c r="I105" s="119"/>
      <c r="J105" s="119"/>
      <c r="K105" s="119"/>
      <c r="L105" s="119"/>
      <c r="M105" s="119"/>
      <c r="N105" s="119"/>
      <c r="O105" s="119"/>
      <c r="P105" s="120"/>
      <c r="Q105" s="120"/>
      <c r="R105" s="121"/>
      <c r="S105" s="121"/>
      <c r="T105" s="121"/>
      <c r="U105" s="121"/>
      <c r="V105" s="121"/>
      <c r="W105" s="121"/>
      <c r="X105" s="121"/>
      <c r="Y105" s="121"/>
      <c r="Z105" s="121"/>
      <c r="AA105" s="121"/>
      <c r="AB105" s="121"/>
      <c r="AC105" s="121"/>
      <c r="AD105" s="121"/>
      <c r="AE105" s="121"/>
      <c r="AF105" s="121"/>
      <c r="AG105" s="121"/>
      <c r="AH105" s="121"/>
      <c r="AI105" s="121"/>
      <c r="AJ105" s="121"/>
      <c r="AK105" s="121"/>
      <c r="AL105" s="121"/>
      <c r="AM105" s="121"/>
      <c r="AN105" s="121"/>
      <c r="AO105" s="121"/>
      <c r="AP105" s="121"/>
      <c r="AQ105" s="121"/>
      <c r="AR105" s="121"/>
      <c r="AS105" s="121"/>
      <c r="AT105" s="121"/>
      <c r="AU105" s="121"/>
      <c r="AV105" s="121"/>
      <c r="AW105" s="121"/>
      <c r="AX105" s="121"/>
      <c r="AY105" s="121"/>
      <c r="AZ105" s="121"/>
      <c r="BA105" s="121"/>
      <c r="BB105" s="121"/>
      <c r="BC105" s="121"/>
      <c r="BD105" s="121"/>
      <c r="BE105" s="121"/>
      <c r="BF105" s="121"/>
      <c r="BG105" s="121"/>
      <c r="BH105" s="121"/>
      <c r="BI105" s="121"/>
      <c r="BJ105" s="121"/>
      <c r="BK105" s="121"/>
      <c r="BL105" s="121"/>
      <c r="BM105" s="121"/>
      <c r="BN105" s="121"/>
      <c r="BO105" s="121"/>
      <c r="BP105" s="121"/>
      <c r="BQ105" s="121"/>
      <c r="BR105" s="121"/>
      <c r="BS105" s="121"/>
      <c r="BT105" s="121"/>
      <c r="BU105" s="121"/>
      <c r="BV105" s="121"/>
      <c r="BW105" s="121"/>
      <c r="BX105" s="121"/>
      <c r="BY105" s="121"/>
      <c r="BZ105" s="121"/>
      <c r="CA105" s="121"/>
      <c r="CB105" s="121"/>
      <c r="CC105" s="121"/>
      <c r="CD105" s="121"/>
      <c r="CE105" s="121"/>
      <c r="CF105" s="121"/>
      <c r="CG105" s="121"/>
      <c r="CH105" s="121"/>
      <c r="CI105" s="121"/>
      <c r="CJ105" s="121"/>
      <c r="CK105" s="121"/>
      <c r="CL105" s="121"/>
      <c r="CM105" s="121"/>
      <c r="CN105" s="121"/>
      <c r="CO105" s="121"/>
      <c r="CP105" s="121"/>
      <c r="CQ105" s="121"/>
      <c r="CR105" s="121"/>
      <c r="CS105" s="121"/>
      <c r="CT105" s="121"/>
      <c r="CU105" s="121"/>
      <c r="CV105" s="121"/>
      <c r="CW105" s="121"/>
      <c r="CX105" s="121"/>
      <c r="CY105" s="121"/>
      <c r="CZ105" s="121"/>
      <c r="DA105" s="121"/>
      <c r="DB105" s="121"/>
      <c r="DC105" s="121"/>
      <c r="DD105" s="121"/>
      <c r="DE105" s="121"/>
      <c r="DF105" s="121"/>
      <c r="DG105" s="121"/>
      <c r="DH105" s="121"/>
      <c r="DI105" s="121"/>
      <c r="DJ105" s="121"/>
      <c r="DK105" s="121"/>
      <c r="DL105" s="121"/>
      <c r="DM105" s="121"/>
      <c r="DN105" s="121"/>
      <c r="DO105" s="121"/>
      <c r="DP105" s="121"/>
      <c r="DQ105" s="121"/>
      <c r="DR105" s="121"/>
      <c r="DS105" s="121"/>
      <c r="DT105" s="121"/>
      <c r="DU105" s="121"/>
      <c r="DV105" s="121"/>
      <c r="DW105" s="121"/>
      <c r="DX105" s="121"/>
      <c r="DY105" s="121"/>
      <c r="DZ105" s="121"/>
      <c r="EA105" s="121"/>
      <c r="EB105" s="121"/>
      <c r="EC105" s="121"/>
      <c r="ED105" s="121"/>
      <c r="EE105" s="121"/>
      <c r="EF105" s="121"/>
      <c r="EG105" s="121"/>
      <c r="EH105" s="121"/>
      <c r="EI105" s="121"/>
      <c r="EJ105" s="121"/>
      <c r="EK105" s="121"/>
      <c r="EL105" s="121"/>
      <c r="EM105" s="121"/>
      <c r="EN105" s="121"/>
      <c r="EO105" s="121"/>
      <c r="EP105" s="121"/>
      <c r="EQ105" s="121"/>
      <c r="ER105" s="121"/>
      <c r="ES105" s="121"/>
      <c r="ET105" s="121"/>
      <c r="EU105" s="121"/>
      <c r="EV105" s="121"/>
      <c r="EW105" s="121"/>
      <c r="EX105" s="121"/>
      <c r="EY105" s="121"/>
      <c r="EZ105" s="121"/>
      <c r="FA105" s="121"/>
      <c r="FB105" s="121"/>
      <c r="FC105" s="121"/>
      <c r="FD105" s="121"/>
      <c r="FE105" s="121"/>
      <c r="FF105" s="121"/>
      <c r="FG105" s="121"/>
      <c r="FH105" s="121"/>
      <c r="FI105" s="121"/>
      <c r="FJ105" s="121"/>
      <c r="FK105" s="121"/>
      <c r="FL105" s="121"/>
      <c r="FM105" s="121"/>
      <c r="FN105" s="121"/>
      <c r="FO105" s="121"/>
      <c r="FP105" s="121"/>
      <c r="FQ105" s="121"/>
      <c r="FR105" s="121"/>
      <c r="FS105" s="121"/>
      <c r="FT105" s="121"/>
      <c r="FU105" s="121"/>
      <c r="FV105" s="121"/>
      <c r="FW105" s="121"/>
      <c r="FX105" s="121"/>
      <c r="FY105" s="121"/>
      <c r="FZ105" s="121"/>
      <c r="GA105" s="121"/>
      <c r="GB105" s="121"/>
      <c r="GC105" s="121"/>
      <c r="GD105" s="121"/>
      <c r="GE105" s="121"/>
      <c r="GF105" s="121"/>
      <c r="GG105" s="121"/>
      <c r="GH105" s="121"/>
      <c r="GI105" s="121"/>
      <c r="GJ105" s="121"/>
      <c r="GK105" s="121"/>
      <c r="GL105" s="121"/>
      <c r="GM105" s="121"/>
      <c r="GN105" s="121"/>
      <c r="GO105" s="121"/>
      <c r="GP105" s="121"/>
      <c r="GQ105" s="121"/>
      <c r="GR105" s="121"/>
      <c r="GS105" s="121"/>
      <c r="GT105" s="121"/>
      <c r="GU105" s="121"/>
      <c r="GV105" s="121"/>
      <c r="GW105" s="121"/>
      <c r="GX105" s="121"/>
      <c r="GY105" s="121"/>
      <c r="GZ105" s="121"/>
      <c r="HA105" s="121"/>
      <c r="HB105" s="121"/>
      <c r="HC105" s="121"/>
      <c r="HD105" s="121"/>
      <c r="HE105" s="121"/>
      <c r="HF105" s="121"/>
      <c r="HG105" s="121"/>
      <c r="HH105" s="121"/>
      <c r="HI105" s="121"/>
      <c r="HJ105" s="121"/>
      <c r="HK105" s="121"/>
      <c r="HL105" s="121"/>
      <c r="HM105" s="121"/>
      <c r="HN105" s="121"/>
      <c r="HO105" s="121"/>
      <c r="HP105" s="121"/>
      <c r="HQ105" s="121"/>
      <c r="HR105" s="121"/>
      <c r="HS105" s="121"/>
      <c r="HT105" s="121"/>
      <c r="HU105" s="121"/>
      <c r="HV105" s="121"/>
      <c r="HW105" s="121"/>
      <c r="HX105" s="121"/>
      <c r="HY105" s="121"/>
      <c r="HZ105" s="121"/>
      <c r="IA105" s="121"/>
      <c r="IB105" s="121"/>
      <c r="IC105" s="121"/>
      <c r="ID105" s="121"/>
      <c r="IE105" s="121"/>
      <c r="IF105" s="121"/>
      <c r="IG105" s="121"/>
      <c r="IH105" s="121"/>
      <c r="II105" s="121"/>
      <c r="IJ105" s="121"/>
      <c r="IK105" s="121"/>
      <c r="IL105" s="121"/>
      <c r="IM105" s="121"/>
      <c r="IN105" s="121"/>
      <c r="IO105" s="121"/>
      <c r="IP105" s="121"/>
      <c r="IQ105" s="121"/>
      <c r="IR105" s="121"/>
      <c r="IS105" s="121"/>
    </row>
    <row r="106" spans="1:253" s="122" customFormat="1" ht="12.75" customHeight="1" x14ac:dyDescent="0.2">
      <c r="A106" s="88">
        <v>3</v>
      </c>
      <c r="B106" s="88" t="s">
        <v>98</v>
      </c>
      <c r="C106" s="73"/>
      <c r="D106" s="74"/>
      <c r="E106" s="292"/>
      <c r="F106" s="292"/>
      <c r="G106" s="62"/>
      <c r="H106" s="119"/>
      <c r="I106" s="119"/>
      <c r="J106" s="119"/>
      <c r="K106" s="119"/>
      <c r="L106" s="119"/>
      <c r="M106" s="119"/>
      <c r="N106" s="119"/>
      <c r="O106" s="119"/>
      <c r="P106" s="120"/>
      <c r="Q106" s="120"/>
      <c r="R106" s="121"/>
      <c r="S106" s="121"/>
      <c r="T106" s="121"/>
      <c r="U106" s="121"/>
      <c r="V106" s="121"/>
      <c r="W106" s="121"/>
      <c r="X106" s="121"/>
      <c r="Y106" s="121"/>
      <c r="Z106" s="121"/>
      <c r="AA106" s="121"/>
      <c r="AB106" s="121"/>
      <c r="AC106" s="121"/>
      <c r="AD106" s="121"/>
      <c r="AE106" s="121"/>
      <c r="AF106" s="121"/>
      <c r="AG106" s="121"/>
      <c r="AH106" s="121"/>
      <c r="AI106" s="121"/>
      <c r="AJ106" s="121"/>
      <c r="AK106" s="121"/>
      <c r="AL106" s="121"/>
      <c r="AM106" s="121"/>
      <c r="AN106" s="121"/>
      <c r="AO106" s="121"/>
      <c r="AP106" s="121"/>
      <c r="AQ106" s="121"/>
      <c r="AR106" s="121"/>
      <c r="AS106" s="121"/>
      <c r="AT106" s="121"/>
      <c r="AU106" s="121"/>
      <c r="AV106" s="121"/>
      <c r="AW106" s="121"/>
      <c r="AX106" s="121"/>
      <c r="AY106" s="121"/>
      <c r="AZ106" s="121"/>
      <c r="BA106" s="121"/>
      <c r="BB106" s="121"/>
      <c r="BC106" s="121"/>
      <c r="BD106" s="121"/>
      <c r="BE106" s="121"/>
      <c r="BF106" s="121"/>
      <c r="BG106" s="121"/>
      <c r="BH106" s="121"/>
      <c r="BI106" s="121"/>
      <c r="BJ106" s="121"/>
      <c r="BK106" s="121"/>
      <c r="BL106" s="121"/>
      <c r="BM106" s="121"/>
      <c r="BN106" s="121"/>
      <c r="BO106" s="121"/>
      <c r="BP106" s="121"/>
      <c r="BQ106" s="121"/>
      <c r="BR106" s="121"/>
      <c r="BS106" s="121"/>
      <c r="BT106" s="121"/>
      <c r="BU106" s="121"/>
      <c r="BV106" s="121"/>
      <c r="BW106" s="121"/>
      <c r="BX106" s="121"/>
      <c r="BY106" s="121"/>
      <c r="BZ106" s="121"/>
      <c r="CA106" s="121"/>
      <c r="CB106" s="121"/>
      <c r="CC106" s="121"/>
      <c r="CD106" s="121"/>
      <c r="CE106" s="121"/>
      <c r="CF106" s="121"/>
      <c r="CG106" s="121"/>
      <c r="CH106" s="121"/>
      <c r="CI106" s="121"/>
      <c r="CJ106" s="121"/>
      <c r="CK106" s="121"/>
      <c r="CL106" s="121"/>
      <c r="CM106" s="121"/>
      <c r="CN106" s="121"/>
      <c r="CO106" s="121"/>
      <c r="CP106" s="121"/>
      <c r="CQ106" s="121"/>
      <c r="CR106" s="121"/>
      <c r="CS106" s="121"/>
      <c r="CT106" s="121"/>
      <c r="CU106" s="121"/>
      <c r="CV106" s="121"/>
      <c r="CW106" s="121"/>
      <c r="CX106" s="121"/>
      <c r="CY106" s="121"/>
      <c r="CZ106" s="121"/>
      <c r="DA106" s="121"/>
      <c r="DB106" s="121"/>
      <c r="DC106" s="121"/>
      <c r="DD106" s="121"/>
      <c r="DE106" s="121"/>
      <c r="DF106" s="121"/>
      <c r="DG106" s="121"/>
      <c r="DH106" s="121"/>
      <c r="DI106" s="121"/>
      <c r="DJ106" s="121"/>
      <c r="DK106" s="121"/>
      <c r="DL106" s="121"/>
      <c r="DM106" s="121"/>
      <c r="DN106" s="121"/>
      <c r="DO106" s="121"/>
      <c r="DP106" s="121"/>
      <c r="DQ106" s="121"/>
      <c r="DR106" s="121"/>
      <c r="DS106" s="121"/>
      <c r="DT106" s="121"/>
      <c r="DU106" s="121"/>
      <c r="DV106" s="121"/>
      <c r="DW106" s="121"/>
      <c r="DX106" s="121"/>
      <c r="DY106" s="121"/>
      <c r="DZ106" s="121"/>
      <c r="EA106" s="121"/>
      <c r="EB106" s="121"/>
      <c r="EC106" s="121"/>
      <c r="ED106" s="121"/>
      <c r="EE106" s="121"/>
      <c r="EF106" s="121"/>
      <c r="EG106" s="121"/>
      <c r="EH106" s="121"/>
      <c r="EI106" s="121"/>
      <c r="EJ106" s="121"/>
      <c r="EK106" s="121"/>
      <c r="EL106" s="121"/>
      <c r="EM106" s="121"/>
      <c r="EN106" s="121"/>
      <c r="EO106" s="121"/>
      <c r="EP106" s="121"/>
      <c r="EQ106" s="121"/>
      <c r="ER106" s="121"/>
      <c r="ES106" s="121"/>
      <c r="ET106" s="121"/>
      <c r="EU106" s="121"/>
      <c r="EV106" s="121"/>
      <c r="EW106" s="121"/>
      <c r="EX106" s="121"/>
      <c r="EY106" s="121"/>
      <c r="EZ106" s="121"/>
      <c r="FA106" s="121"/>
      <c r="FB106" s="121"/>
      <c r="FC106" s="121"/>
      <c r="FD106" s="121"/>
      <c r="FE106" s="121"/>
      <c r="FF106" s="121"/>
      <c r="FG106" s="121"/>
      <c r="FH106" s="121"/>
      <c r="FI106" s="121"/>
      <c r="FJ106" s="121"/>
      <c r="FK106" s="121"/>
      <c r="FL106" s="121"/>
      <c r="FM106" s="121"/>
      <c r="FN106" s="121"/>
      <c r="FO106" s="121"/>
      <c r="FP106" s="121"/>
      <c r="FQ106" s="121"/>
      <c r="FR106" s="121"/>
      <c r="FS106" s="121"/>
      <c r="FT106" s="121"/>
      <c r="FU106" s="121"/>
      <c r="FV106" s="121"/>
      <c r="FW106" s="121"/>
      <c r="FX106" s="121"/>
      <c r="FY106" s="121"/>
      <c r="FZ106" s="121"/>
      <c r="GA106" s="121"/>
      <c r="GB106" s="121"/>
      <c r="GC106" s="121"/>
      <c r="GD106" s="121"/>
      <c r="GE106" s="121"/>
      <c r="GF106" s="121"/>
      <c r="GG106" s="121"/>
      <c r="GH106" s="121"/>
      <c r="GI106" s="121"/>
      <c r="GJ106" s="121"/>
      <c r="GK106" s="121"/>
      <c r="GL106" s="121"/>
      <c r="GM106" s="121"/>
      <c r="GN106" s="121"/>
      <c r="GO106" s="121"/>
      <c r="GP106" s="121"/>
      <c r="GQ106" s="121"/>
      <c r="GR106" s="121"/>
      <c r="GS106" s="121"/>
      <c r="GT106" s="121"/>
      <c r="GU106" s="121"/>
      <c r="GV106" s="121"/>
      <c r="GW106" s="121"/>
      <c r="GX106" s="121"/>
      <c r="GY106" s="121"/>
      <c r="GZ106" s="121"/>
      <c r="HA106" s="121"/>
      <c r="HB106" s="121"/>
      <c r="HC106" s="121"/>
      <c r="HD106" s="121"/>
      <c r="HE106" s="121"/>
      <c r="HF106" s="121"/>
      <c r="HG106" s="121"/>
      <c r="HH106" s="121"/>
      <c r="HI106" s="121"/>
      <c r="HJ106" s="121"/>
      <c r="HK106" s="121"/>
      <c r="HL106" s="121"/>
      <c r="HM106" s="121"/>
      <c r="HN106" s="121"/>
      <c r="HO106" s="121"/>
      <c r="HP106" s="121"/>
      <c r="HQ106" s="121"/>
      <c r="HR106" s="121"/>
      <c r="HS106" s="121"/>
      <c r="HT106" s="121"/>
      <c r="HU106" s="121"/>
      <c r="HV106" s="121"/>
      <c r="HW106" s="121"/>
      <c r="HX106" s="121"/>
      <c r="HY106" s="121"/>
      <c r="HZ106" s="121"/>
      <c r="IA106" s="121"/>
      <c r="IB106" s="121"/>
      <c r="IC106" s="121"/>
      <c r="ID106" s="121"/>
      <c r="IE106" s="121"/>
      <c r="IF106" s="121"/>
      <c r="IG106" s="121"/>
      <c r="IH106" s="121"/>
      <c r="II106" s="121"/>
      <c r="IJ106" s="121"/>
      <c r="IK106" s="121"/>
      <c r="IL106" s="121"/>
      <c r="IM106" s="121"/>
      <c r="IN106" s="121"/>
      <c r="IO106" s="121"/>
      <c r="IP106" s="121"/>
      <c r="IQ106" s="121"/>
      <c r="IR106" s="121"/>
      <c r="IS106" s="121"/>
    </row>
    <row r="107" spans="1:253" s="125" customFormat="1" ht="12.75" customHeight="1" x14ac:dyDescent="0.2">
      <c r="A107" s="88">
        <v>3.1</v>
      </c>
      <c r="B107" s="88" t="s">
        <v>99</v>
      </c>
      <c r="C107" s="73"/>
      <c r="D107" s="73"/>
      <c r="E107" s="292"/>
      <c r="F107" s="292"/>
      <c r="G107" s="62"/>
      <c r="H107" s="123"/>
      <c r="I107" s="123"/>
      <c r="J107" s="123"/>
      <c r="K107" s="123"/>
      <c r="L107" s="123"/>
      <c r="M107" s="123"/>
      <c r="N107" s="123"/>
      <c r="O107" s="123"/>
      <c r="P107" s="44"/>
      <c r="Q107" s="44"/>
      <c r="R107" s="124"/>
      <c r="S107" s="124"/>
      <c r="T107" s="124"/>
      <c r="U107" s="124"/>
      <c r="V107" s="124"/>
      <c r="W107" s="124"/>
      <c r="X107" s="124"/>
      <c r="Y107" s="124"/>
      <c r="Z107" s="124"/>
      <c r="AA107" s="124"/>
      <c r="AB107" s="124"/>
      <c r="AC107" s="124"/>
      <c r="AD107" s="124"/>
      <c r="AE107" s="124"/>
      <c r="AF107" s="124"/>
      <c r="AG107" s="124"/>
      <c r="AH107" s="124"/>
      <c r="AI107" s="124"/>
      <c r="AJ107" s="124"/>
      <c r="AK107" s="124"/>
      <c r="AL107" s="124"/>
      <c r="AM107" s="124"/>
      <c r="AN107" s="124"/>
      <c r="AO107" s="124"/>
      <c r="AP107" s="124"/>
      <c r="AQ107" s="124"/>
      <c r="AR107" s="124"/>
      <c r="AS107" s="124"/>
      <c r="AT107" s="124"/>
      <c r="AU107" s="124"/>
      <c r="AV107" s="124"/>
      <c r="AW107" s="124"/>
      <c r="AX107" s="124"/>
      <c r="AY107" s="124"/>
      <c r="AZ107" s="124"/>
      <c r="BA107" s="124"/>
      <c r="BB107" s="124"/>
      <c r="BC107" s="124"/>
      <c r="BD107" s="124"/>
      <c r="BE107" s="124"/>
      <c r="BF107" s="124"/>
      <c r="BG107" s="124"/>
      <c r="BH107" s="124"/>
      <c r="BI107" s="124"/>
      <c r="BJ107" s="124"/>
      <c r="BK107" s="124"/>
      <c r="BL107" s="124"/>
      <c r="BM107" s="124"/>
      <c r="BN107" s="124"/>
      <c r="BO107" s="124"/>
      <c r="BP107" s="124"/>
      <c r="BQ107" s="124"/>
      <c r="BR107" s="124"/>
      <c r="BS107" s="124"/>
      <c r="BT107" s="124"/>
      <c r="BU107" s="124"/>
      <c r="BV107" s="124"/>
      <c r="BW107" s="124"/>
      <c r="BX107" s="124"/>
      <c r="BY107" s="124"/>
      <c r="BZ107" s="124"/>
      <c r="CA107" s="124"/>
      <c r="CB107" s="124"/>
      <c r="CC107" s="124"/>
      <c r="CD107" s="124"/>
      <c r="CE107" s="124"/>
      <c r="CF107" s="124"/>
      <c r="CG107" s="124"/>
      <c r="CH107" s="124"/>
      <c r="CI107" s="124"/>
      <c r="CJ107" s="124"/>
      <c r="CK107" s="124"/>
      <c r="CL107" s="124"/>
      <c r="CM107" s="124"/>
      <c r="CN107" s="124"/>
      <c r="CO107" s="124"/>
      <c r="CP107" s="124"/>
      <c r="CQ107" s="124"/>
      <c r="CR107" s="124"/>
      <c r="CS107" s="124"/>
      <c r="CT107" s="124"/>
      <c r="CU107" s="124"/>
      <c r="CV107" s="124"/>
      <c r="CW107" s="124"/>
      <c r="CX107" s="124"/>
      <c r="CY107" s="124"/>
      <c r="CZ107" s="124"/>
      <c r="DA107" s="124"/>
      <c r="DB107" s="124"/>
      <c r="DC107" s="124"/>
      <c r="DD107" s="124"/>
      <c r="DE107" s="124"/>
      <c r="DF107" s="124"/>
      <c r="DG107" s="124"/>
      <c r="DH107" s="124"/>
      <c r="DI107" s="124"/>
      <c r="DJ107" s="124"/>
      <c r="DK107" s="124"/>
      <c r="DL107" s="124"/>
      <c r="DM107" s="124"/>
      <c r="DN107" s="124"/>
      <c r="DO107" s="124"/>
      <c r="DP107" s="124"/>
      <c r="DQ107" s="124"/>
      <c r="DR107" s="124"/>
      <c r="DS107" s="124"/>
      <c r="DT107" s="124"/>
      <c r="DU107" s="124"/>
      <c r="DV107" s="124"/>
      <c r="DW107" s="124"/>
      <c r="DX107" s="124"/>
      <c r="DY107" s="124"/>
      <c r="DZ107" s="124"/>
      <c r="EA107" s="124"/>
      <c r="EB107" s="124"/>
      <c r="EC107" s="124"/>
      <c r="ED107" s="124"/>
      <c r="EE107" s="124"/>
      <c r="EF107" s="124"/>
      <c r="EG107" s="124"/>
      <c r="EH107" s="124"/>
      <c r="EI107" s="124"/>
      <c r="EJ107" s="124"/>
      <c r="EK107" s="124"/>
      <c r="EL107" s="124"/>
      <c r="EM107" s="124"/>
      <c r="EN107" s="124"/>
      <c r="EO107" s="124"/>
      <c r="EP107" s="124"/>
      <c r="EQ107" s="124"/>
      <c r="ER107" s="124"/>
      <c r="ES107" s="124"/>
      <c r="ET107" s="124"/>
      <c r="EU107" s="124"/>
      <c r="EV107" s="124"/>
      <c r="EW107" s="124"/>
      <c r="EX107" s="124"/>
      <c r="EY107" s="124"/>
      <c r="EZ107" s="124"/>
      <c r="FA107" s="124"/>
      <c r="FB107" s="124"/>
      <c r="FC107" s="124"/>
      <c r="FD107" s="124"/>
      <c r="FE107" s="124"/>
      <c r="FF107" s="124"/>
      <c r="FG107" s="124"/>
      <c r="FH107" s="124"/>
      <c r="FI107" s="124"/>
      <c r="FJ107" s="124"/>
      <c r="FK107" s="124"/>
      <c r="FL107" s="124"/>
      <c r="FM107" s="124"/>
      <c r="FN107" s="124"/>
      <c r="FO107" s="124"/>
      <c r="FP107" s="124"/>
      <c r="FQ107" s="124"/>
      <c r="FR107" s="124"/>
      <c r="FS107" s="124"/>
      <c r="FT107" s="124"/>
      <c r="FU107" s="124"/>
      <c r="FV107" s="124"/>
      <c r="FW107" s="124"/>
      <c r="FX107" s="124"/>
      <c r="FY107" s="124"/>
      <c r="FZ107" s="124"/>
      <c r="GA107" s="124"/>
      <c r="GB107" s="124"/>
      <c r="GC107" s="124"/>
      <c r="GD107" s="124"/>
      <c r="GE107" s="124"/>
      <c r="GF107" s="124"/>
      <c r="GG107" s="124"/>
      <c r="GH107" s="124"/>
      <c r="GI107" s="124"/>
      <c r="GJ107" s="124"/>
      <c r="GK107" s="124"/>
      <c r="GL107" s="124"/>
      <c r="GM107" s="124"/>
      <c r="GN107" s="124"/>
      <c r="GO107" s="124"/>
      <c r="GP107" s="124"/>
      <c r="GQ107" s="124"/>
      <c r="GR107" s="124"/>
      <c r="GS107" s="124"/>
      <c r="GT107" s="124"/>
      <c r="GU107" s="124"/>
      <c r="GV107" s="124"/>
      <c r="GW107" s="124"/>
      <c r="GX107" s="124"/>
      <c r="GY107" s="124"/>
      <c r="GZ107" s="124"/>
      <c r="HA107" s="124"/>
      <c r="HB107" s="124"/>
      <c r="HC107" s="124"/>
      <c r="HD107" s="124"/>
      <c r="HE107" s="124"/>
      <c r="HF107" s="124"/>
      <c r="HG107" s="124"/>
      <c r="HH107" s="124"/>
      <c r="HI107" s="124"/>
      <c r="HJ107" s="124"/>
      <c r="HK107" s="124"/>
      <c r="HL107" s="124"/>
      <c r="HM107" s="124"/>
      <c r="HN107" s="124"/>
      <c r="HO107" s="124"/>
      <c r="HP107" s="124"/>
      <c r="HQ107" s="124"/>
      <c r="HR107" s="124"/>
      <c r="HS107" s="124"/>
      <c r="HT107" s="124"/>
      <c r="HU107" s="124"/>
      <c r="HV107" s="124"/>
      <c r="HW107" s="124"/>
      <c r="HX107" s="124"/>
      <c r="HY107" s="124"/>
      <c r="HZ107" s="124"/>
      <c r="IA107" s="124"/>
      <c r="IB107" s="124"/>
      <c r="IC107" s="124"/>
      <c r="ID107" s="124"/>
      <c r="IE107" s="124"/>
      <c r="IF107" s="124"/>
      <c r="IG107" s="124"/>
      <c r="IH107" s="124"/>
      <c r="II107" s="124"/>
      <c r="IJ107" s="124"/>
      <c r="IK107" s="124"/>
      <c r="IL107" s="124"/>
      <c r="IM107" s="124"/>
      <c r="IN107" s="124"/>
      <c r="IO107" s="124"/>
      <c r="IP107" s="124"/>
      <c r="IQ107" s="124"/>
      <c r="IR107" s="124"/>
      <c r="IS107" s="124"/>
    </row>
    <row r="108" spans="1:253" s="98" customFormat="1" ht="12.75" customHeight="1" x14ac:dyDescent="0.2">
      <c r="A108" s="39" t="s">
        <v>100</v>
      </c>
      <c r="B108" s="72" t="s">
        <v>101</v>
      </c>
      <c r="C108" s="73">
        <v>0.9</v>
      </c>
      <c r="D108" s="74" t="s">
        <v>39</v>
      </c>
      <c r="E108" s="292"/>
      <c r="F108" s="292"/>
      <c r="G108" s="62"/>
      <c r="H108" s="96"/>
      <c r="I108" s="96"/>
      <c r="J108" s="96"/>
      <c r="K108" s="96"/>
      <c r="L108" s="96"/>
      <c r="M108" s="96"/>
      <c r="N108" s="96"/>
      <c r="O108" s="96"/>
    </row>
    <row r="109" spans="1:253" s="122" customFormat="1" ht="12.75" customHeight="1" x14ac:dyDescent="0.2">
      <c r="A109" s="39" t="s">
        <v>102</v>
      </c>
      <c r="B109" s="72" t="s">
        <v>103</v>
      </c>
      <c r="C109" s="73">
        <v>28.66</v>
      </c>
      <c r="D109" s="74" t="s">
        <v>39</v>
      </c>
      <c r="E109" s="292"/>
      <c r="F109" s="292"/>
      <c r="G109" s="62"/>
      <c r="H109" s="119"/>
      <c r="I109" s="119"/>
      <c r="J109" s="119"/>
      <c r="K109" s="119"/>
      <c r="L109" s="119"/>
      <c r="M109" s="119"/>
      <c r="N109" s="119"/>
      <c r="O109" s="119"/>
      <c r="P109" s="120"/>
      <c r="Q109" s="120"/>
      <c r="R109" s="121"/>
      <c r="S109" s="121"/>
      <c r="T109" s="121"/>
      <c r="U109" s="121"/>
      <c r="V109" s="121"/>
      <c r="W109" s="121"/>
      <c r="X109" s="121"/>
      <c r="Y109" s="121"/>
      <c r="Z109" s="121"/>
      <c r="AA109" s="121"/>
      <c r="AB109" s="121"/>
      <c r="AC109" s="121"/>
      <c r="AD109" s="121"/>
      <c r="AE109" s="121"/>
      <c r="AF109" s="121"/>
      <c r="AG109" s="121"/>
      <c r="AH109" s="121"/>
      <c r="AI109" s="121"/>
      <c r="AJ109" s="121"/>
      <c r="AK109" s="121"/>
      <c r="AL109" s="121"/>
      <c r="AM109" s="121"/>
      <c r="AN109" s="121"/>
      <c r="AO109" s="121"/>
      <c r="AP109" s="121"/>
      <c r="AQ109" s="121"/>
      <c r="AR109" s="121"/>
      <c r="AS109" s="121"/>
      <c r="AT109" s="121"/>
      <c r="AU109" s="121"/>
      <c r="AV109" s="121"/>
      <c r="AW109" s="121"/>
      <c r="AX109" s="121"/>
      <c r="AY109" s="121"/>
      <c r="AZ109" s="121"/>
      <c r="BA109" s="121"/>
      <c r="BB109" s="121"/>
      <c r="BC109" s="121"/>
      <c r="BD109" s="121"/>
      <c r="BE109" s="121"/>
      <c r="BF109" s="121"/>
      <c r="BG109" s="121"/>
      <c r="BH109" s="121"/>
      <c r="BI109" s="121"/>
      <c r="BJ109" s="121"/>
      <c r="BK109" s="121"/>
      <c r="BL109" s="121"/>
      <c r="BM109" s="121"/>
      <c r="BN109" s="121"/>
      <c r="BO109" s="121"/>
      <c r="BP109" s="121"/>
      <c r="BQ109" s="121"/>
      <c r="BR109" s="121"/>
      <c r="BS109" s="121"/>
      <c r="BT109" s="121"/>
      <c r="BU109" s="121"/>
      <c r="BV109" s="121"/>
      <c r="BW109" s="121"/>
      <c r="BX109" s="121"/>
      <c r="BY109" s="121"/>
      <c r="BZ109" s="121"/>
      <c r="CA109" s="121"/>
      <c r="CB109" s="121"/>
      <c r="CC109" s="121"/>
      <c r="CD109" s="121"/>
      <c r="CE109" s="121"/>
      <c r="CF109" s="121"/>
      <c r="CG109" s="121"/>
      <c r="CH109" s="121"/>
      <c r="CI109" s="121"/>
      <c r="CJ109" s="121"/>
      <c r="CK109" s="121"/>
      <c r="CL109" s="121"/>
      <c r="CM109" s="121"/>
      <c r="CN109" s="121"/>
      <c r="CO109" s="121"/>
      <c r="CP109" s="121"/>
      <c r="CQ109" s="121"/>
      <c r="CR109" s="121"/>
      <c r="CS109" s="121"/>
      <c r="CT109" s="121"/>
      <c r="CU109" s="121"/>
      <c r="CV109" s="121"/>
      <c r="CW109" s="121"/>
      <c r="CX109" s="121"/>
      <c r="CY109" s="121"/>
      <c r="CZ109" s="121"/>
      <c r="DA109" s="121"/>
      <c r="DB109" s="121"/>
      <c r="DC109" s="121"/>
      <c r="DD109" s="121"/>
      <c r="DE109" s="121"/>
      <c r="DF109" s="121"/>
      <c r="DG109" s="121"/>
      <c r="DH109" s="121"/>
      <c r="DI109" s="121"/>
      <c r="DJ109" s="121"/>
      <c r="DK109" s="121"/>
      <c r="DL109" s="121"/>
      <c r="DM109" s="121"/>
      <c r="DN109" s="121"/>
      <c r="DO109" s="121"/>
      <c r="DP109" s="121"/>
      <c r="DQ109" s="121"/>
      <c r="DR109" s="121"/>
      <c r="DS109" s="121"/>
      <c r="DT109" s="121"/>
      <c r="DU109" s="121"/>
      <c r="DV109" s="121"/>
      <c r="DW109" s="121"/>
      <c r="DX109" s="121"/>
      <c r="DY109" s="121"/>
      <c r="DZ109" s="121"/>
      <c r="EA109" s="121"/>
      <c r="EB109" s="121"/>
      <c r="EC109" s="121"/>
      <c r="ED109" s="121"/>
      <c r="EE109" s="121"/>
      <c r="EF109" s="121"/>
      <c r="EG109" s="121"/>
      <c r="EH109" s="121"/>
      <c r="EI109" s="121"/>
      <c r="EJ109" s="121"/>
      <c r="EK109" s="121"/>
      <c r="EL109" s="121"/>
      <c r="EM109" s="121"/>
      <c r="EN109" s="121"/>
      <c r="EO109" s="121"/>
      <c r="EP109" s="121"/>
      <c r="EQ109" s="121"/>
      <c r="ER109" s="121"/>
      <c r="ES109" s="121"/>
      <c r="ET109" s="121"/>
      <c r="EU109" s="121"/>
      <c r="EV109" s="121"/>
      <c r="EW109" s="121"/>
      <c r="EX109" s="121"/>
      <c r="EY109" s="121"/>
      <c r="EZ109" s="121"/>
      <c r="FA109" s="121"/>
      <c r="FB109" s="121"/>
      <c r="FC109" s="121"/>
      <c r="FD109" s="121"/>
      <c r="FE109" s="121"/>
      <c r="FF109" s="121"/>
      <c r="FG109" s="121"/>
      <c r="FH109" s="121"/>
      <c r="FI109" s="121"/>
      <c r="FJ109" s="121"/>
      <c r="FK109" s="121"/>
      <c r="FL109" s="121"/>
      <c r="FM109" s="121"/>
      <c r="FN109" s="121"/>
      <c r="FO109" s="121"/>
      <c r="FP109" s="121"/>
      <c r="FQ109" s="121"/>
      <c r="FR109" s="121"/>
      <c r="FS109" s="121"/>
      <c r="FT109" s="121"/>
      <c r="FU109" s="121"/>
      <c r="FV109" s="121"/>
      <c r="FW109" s="121"/>
      <c r="FX109" s="121"/>
      <c r="FY109" s="121"/>
      <c r="FZ109" s="121"/>
      <c r="GA109" s="121"/>
      <c r="GB109" s="121"/>
      <c r="GC109" s="121"/>
      <c r="GD109" s="121"/>
      <c r="GE109" s="121"/>
      <c r="GF109" s="121"/>
      <c r="GG109" s="121"/>
      <c r="GH109" s="121"/>
      <c r="GI109" s="121"/>
      <c r="GJ109" s="121"/>
      <c r="GK109" s="121"/>
      <c r="GL109" s="121"/>
      <c r="GM109" s="121"/>
      <c r="GN109" s="121"/>
      <c r="GO109" s="121"/>
      <c r="GP109" s="121"/>
      <c r="GQ109" s="121"/>
      <c r="GR109" s="121"/>
      <c r="GS109" s="121"/>
      <c r="GT109" s="121"/>
      <c r="GU109" s="121"/>
      <c r="GV109" s="121"/>
      <c r="GW109" s="121"/>
      <c r="GX109" s="121"/>
      <c r="GY109" s="121"/>
      <c r="GZ109" s="121"/>
      <c r="HA109" s="121"/>
      <c r="HB109" s="121"/>
      <c r="HC109" s="121"/>
      <c r="HD109" s="121"/>
      <c r="HE109" s="121"/>
      <c r="HF109" s="121"/>
      <c r="HG109" s="121"/>
      <c r="HH109" s="121"/>
      <c r="HI109" s="121"/>
      <c r="HJ109" s="121"/>
      <c r="HK109" s="121"/>
      <c r="HL109" s="121"/>
      <c r="HM109" s="121"/>
      <c r="HN109" s="121"/>
      <c r="HO109" s="121"/>
      <c r="HP109" s="121"/>
      <c r="HQ109" s="121"/>
      <c r="HR109" s="121"/>
      <c r="HS109" s="121"/>
      <c r="HT109" s="121"/>
      <c r="HU109" s="121"/>
      <c r="HV109" s="121"/>
      <c r="HW109" s="121"/>
      <c r="HX109" s="121"/>
      <c r="HY109" s="121"/>
      <c r="HZ109" s="121"/>
      <c r="IA109" s="121"/>
      <c r="IB109" s="121"/>
      <c r="IC109" s="121"/>
      <c r="ID109" s="121"/>
      <c r="IE109" s="121"/>
      <c r="IF109" s="121"/>
      <c r="IG109" s="121"/>
      <c r="IH109" s="121"/>
      <c r="II109" s="121"/>
      <c r="IJ109" s="121"/>
      <c r="IK109" s="121"/>
      <c r="IL109" s="121"/>
      <c r="IM109" s="121"/>
      <c r="IN109" s="121"/>
      <c r="IO109" s="121"/>
      <c r="IP109" s="121"/>
      <c r="IQ109" s="121"/>
      <c r="IR109" s="121"/>
      <c r="IS109" s="121"/>
    </row>
    <row r="110" spans="1:253" s="122" customFormat="1" ht="12.75" customHeight="1" x14ac:dyDescent="0.2">
      <c r="A110" s="39" t="s">
        <v>104</v>
      </c>
      <c r="B110" s="95" t="s">
        <v>105</v>
      </c>
      <c r="C110" s="73">
        <v>16.98</v>
      </c>
      <c r="D110" s="74" t="s">
        <v>39</v>
      </c>
      <c r="E110" s="292"/>
      <c r="F110" s="292"/>
      <c r="G110" s="62"/>
      <c r="H110" s="119"/>
      <c r="I110" s="119"/>
      <c r="J110" s="119"/>
      <c r="K110" s="119"/>
      <c r="L110" s="119"/>
      <c r="M110" s="119"/>
      <c r="N110" s="119"/>
      <c r="O110" s="119"/>
      <c r="P110" s="120"/>
      <c r="Q110" s="120"/>
      <c r="R110" s="121"/>
      <c r="S110" s="121"/>
      <c r="T110" s="121"/>
      <c r="U110" s="121"/>
      <c r="V110" s="121"/>
      <c r="W110" s="121"/>
      <c r="X110" s="121"/>
      <c r="Y110" s="121"/>
      <c r="Z110" s="121"/>
      <c r="AA110" s="121"/>
      <c r="AB110" s="121"/>
      <c r="AC110" s="121"/>
      <c r="AD110" s="121"/>
      <c r="AE110" s="121"/>
      <c r="AF110" s="121"/>
      <c r="AG110" s="121"/>
      <c r="AH110" s="121"/>
      <c r="AI110" s="121"/>
      <c r="AJ110" s="121"/>
      <c r="AK110" s="121"/>
      <c r="AL110" s="121"/>
      <c r="AM110" s="121"/>
      <c r="AN110" s="121"/>
      <c r="AO110" s="121"/>
      <c r="AP110" s="121"/>
      <c r="AQ110" s="121"/>
      <c r="AR110" s="121"/>
      <c r="AS110" s="121"/>
      <c r="AT110" s="121"/>
      <c r="AU110" s="121"/>
      <c r="AV110" s="121"/>
      <c r="AW110" s="121"/>
      <c r="AX110" s="121"/>
      <c r="AY110" s="121"/>
      <c r="AZ110" s="121"/>
      <c r="BA110" s="121"/>
      <c r="BB110" s="121"/>
      <c r="BC110" s="121"/>
      <c r="BD110" s="121"/>
      <c r="BE110" s="121"/>
      <c r="BF110" s="121"/>
      <c r="BG110" s="121"/>
      <c r="BH110" s="121"/>
      <c r="BI110" s="121"/>
      <c r="BJ110" s="121"/>
      <c r="BK110" s="121"/>
      <c r="BL110" s="121"/>
      <c r="BM110" s="121"/>
      <c r="BN110" s="121"/>
      <c r="BO110" s="121"/>
      <c r="BP110" s="121"/>
      <c r="BQ110" s="121"/>
      <c r="BR110" s="121"/>
      <c r="BS110" s="121"/>
      <c r="BT110" s="121"/>
      <c r="BU110" s="121"/>
      <c r="BV110" s="121"/>
      <c r="BW110" s="121"/>
      <c r="BX110" s="121"/>
      <c r="BY110" s="121"/>
      <c r="BZ110" s="121"/>
      <c r="CA110" s="121"/>
      <c r="CB110" s="121"/>
      <c r="CC110" s="121"/>
      <c r="CD110" s="121"/>
      <c r="CE110" s="121"/>
      <c r="CF110" s="121"/>
      <c r="CG110" s="121"/>
      <c r="CH110" s="121"/>
      <c r="CI110" s="121"/>
      <c r="CJ110" s="121"/>
      <c r="CK110" s="121"/>
      <c r="CL110" s="121"/>
      <c r="CM110" s="121"/>
      <c r="CN110" s="121"/>
      <c r="CO110" s="121"/>
      <c r="CP110" s="121"/>
      <c r="CQ110" s="121"/>
      <c r="CR110" s="121"/>
      <c r="CS110" s="121"/>
      <c r="CT110" s="121"/>
      <c r="CU110" s="121"/>
      <c r="CV110" s="121"/>
      <c r="CW110" s="121"/>
      <c r="CX110" s="121"/>
      <c r="CY110" s="121"/>
      <c r="CZ110" s="121"/>
      <c r="DA110" s="121"/>
      <c r="DB110" s="121"/>
      <c r="DC110" s="121"/>
      <c r="DD110" s="121"/>
      <c r="DE110" s="121"/>
      <c r="DF110" s="121"/>
      <c r="DG110" s="121"/>
      <c r="DH110" s="121"/>
      <c r="DI110" s="121"/>
      <c r="DJ110" s="121"/>
      <c r="DK110" s="121"/>
      <c r="DL110" s="121"/>
      <c r="DM110" s="121"/>
      <c r="DN110" s="121"/>
      <c r="DO110" s="121"/>
      <c r="DP110" s="121"/>
      <c r="DQ110" s="121"/>
      <c r="DR110" s="121"/>
      <c r="DS110" s="121"/>
      <c r="DT110" s="121"/>
      <c r="DU110" s="121"/>
      <c r="DV110" s="121"/>
      <c r="DW110" s="121"/>
      <c r="DX110" s="121"/>
      <c r="DY110" s="121"/>
      <c r="DZ110" s="121"/>
      <c r="EA110" s="121"/>
      <c r="EB110" s="121"/>
      <c r="EC110" s="121"/>
      <c r="ED110" s="121"/>
      <c r="EE110" s="121"/>
      <c r="EF110" s="121"/>
      <c r="EG110" s="121"/>
      <c r="EH110" s="121"/>
      <c r="EI110" s="121"/>
      <c r="EJ110" s="121"/>
      <c r="EK110" s="121"/>
      <c r="EL110" s="121"/>
      <c r="EM110" s="121"/>
      <c r="EN110" s="121"/>
      <c r="EO110" s="121"/>
      <c r="EP110" s="121"/>
      <c r="EQ110" s="121"/>
      <c r="ER110" s="121"/>
      <c r="ES110" s="121"/>
      <c r="ET110" s="121"/>
      <c r="EU110" s="121"/>
      <c r="EV110" s="121"/>
      <c r="EW110" s="121"/>
      <c r="EX110" s="121"/>
      <c r="EY110" s="121"/>
      <c r="EZ110" s="121"/>
      <c r="FA110" s="121"/>
      <c r="FB110" s="121"/>
      <c r="FC110" s="121"/>
      <c r="FD110" s="121"/>
      <c r="FE110" s="121"/>
      <c r="FF110" s="121"/>
      <c r="FG110" s="121"/>
      <c r="FH110" s="121"/>
      <c r="FI110" s="121"/>
      <c r="FJ110" s="121"/>
      <c r="FK110" s="121"/>
      <c r="FL110" s="121"/>
      <c r="FM110" s="121"/>
      <c r="FN110" s="121"/>
      <c r="FO110" s="121"/>
      <c r="FP110" s="121"/>
      <c r="FQ110" s="121"/>
      <c r="FR110" s="121"/>
      <c r="FS110" s="121"/>
      <c r="FT110" s="121"/>
      <c r="FU110" s="121"/>
      <c r="FV110" s="121"/>
      <c r="FW110" s="121"/>
      <c r="FX110" s="121"/>
      <c r="FY110" s="121"/>
      <c r="FZ110" s="121"/>
      <c r="GA110" s="121"/>
      <c r="GB110" s="121"/>
      <c r="GC110" s="121"/>
      <c r="GD110" s="121"/>
      <c r="GE110" s="121"/>
      <c r="GF110" s="121"/>
      <c r="GG110" s="121"/>
      <c r="GH110" s="121"/>
      <c r="GI110" s="121"/>
      <c r="GJ110" s="121"/>
      <c r="GK110" s="121"/>
      <c r="GL110" s="121"/>
      <c r="GM110" s="121"/>
      <c r="GN110" s="121"/>
      <c r="GO110" s="121"/>
      <c r="GP110" s="121"/>
      <c r="GQ110" s="121"/>
      <c r="GR110" s="121"/>
      <c r="GS110" s="121"/>
      <c r="GT110" s="121"/>
      <c r="GU110" s="121"/>
      <c r="GV110" s="121"/>
      <c r="GW110" s="121"/>
      <c r="GX110" s="121"/>
      <c r="GY110" s="121"/>
      <c r="GZ110" s="121"/>
      <c r="HA110" s="121"/>
      <c r="HB110" s="121"/>
      <c r="HC110" s="121"/>
      <c r="HD110" s="121"/>
      <c r="HE110" s="121"/>
      <c r="HF110" s="121"/>
      <c r="HG110" s="121"/>
      <c r="HH110" s="121"/>
      <c r="HI110" s="121"/>
      <c r="HJ110" s="121"/>
      <c r="HK110" s="121"/>
      <c r="HL110" s="121"/>
      <c r="HM110" s="121"/>
      <c r="HN110" s="121"/>
      <c r="HO110" s="121"/>
      <c r="HP110" s="121"/>
      <c r="HQ110" s="121"/>
      <c r="HR110" s="121"/>
      <c r="HS110" s="121"/>
      <c r="HT110" s="121"/>
      <c r="HU110" s="121"/>
      <c r="HV110" s="121"/>
      <c r="HW110" s="121"/>
      <c r="HX110" s="121"/>
      <c r="HY110" s="121"/>
      <c r="HZ110" s="121"/>
      <c r="IA110" s="121"/>
      <c r="IB110" s="121"/>
      <c r="IC110" s="121"/>
      <c r="ID110" s="121"/>
      <c r="IE110" s="121"/>
      <c r="IF110" s="121"/>
      <c r="IG110" s="121"/>
      <c r="IH110" s="121"/>
      <c r="II110" s="121"/>
      <c r="IJ110" s="121"/>
      <c r="IK110" s="121"/>
      <c r="IL110" s="121"/>
      <c r="IM110" s="121"/>
      <c r="IN110" s="121"/>
      <c r="IO110" s="121"/>
      <c r="IP110" s="121"/>
      <c r="IQ110" s="121"/>
      <c r="IR110" s="121"/>
      <c r="IS110" s="121"/>
    </row>
    <row r="111" spans="1:253" s="122" customFormat="1" ht="12.75" customHeight="1" x14ac:dyDescent="0.2">
      <c r="A111" s="39" t="s">
        <v>106</v>
      </c>
      <c r="B111" s="72" t="s">
        <v>107</v>
      </c>
      <c r="C111" s="73">
        <v>15.69</v>
      </c>
      <c r="D111" s="74" t="s">
        <v>39</v>
      </c>
      <c r="E111" s="292"/>
      <c r="F111" s="292"/>
      <c r="G111" s="62"/>
      <c r="H111" s="119"/>
      <c r="I111" s="119"/>
      <c r="J111" s="119"/>
      <c r="K111" s="119"/>
      <c r="L111" s="119"/>
      <c r="M111" s="119"/>
      <c r="N111" s="119"/>
      <c r="O111" s="119"/>
      <c r="P111" s="120"/>
      <c r="Q111" s="120"/>
      <c r="R111" s="121"/>
      <c r="S111" s="121"/>
      <c r="T111" s="121"/>
      <c r="U111" s="121"/>
      <c r="V111" s="121"/>
      <c r="W111" s="121"/>
      <c r="X111" s="121"/>
      <c r="Y111" s="121"/>
      <c r="Z111" s="121"/>
      <c r="AA111" s="121"/>
      <c r="AB111" s="121"/>
      <c r="AC111" s="121"/>
      <c r="AD111" s="121"/>
      <c r="AE111" s="121"/>
      <c r="AF111" s="121"/>
      <c r="AG111" s="121"/>
      <c r="AH111" s="121"/>
      <c r="AI111" s="121"/>
      <c r="AJ111" s="121"/>
      <c r="AK111" s="121"/>
      <c r="AL111" s="121"/>
      <c r="AM111" s="121"/>
      <c r="AN111" s="121"/>
      <c r="AO111" s="121"/>
      <c r="AP111" s="121"/>
      <c r="AQ111" s="121"/>
      <c r="AR111" s="121"/>
      <c r="AS111" s="121"/>
      <c r="AT111" s="121"/>
      <c r="AU111" s="121"/>
      <c r="AV111" s="121"/>
      <c r="AW111" s="121"/>
      <c r="AX111" s="121"/>
      <c r="AY111" s="121"/>
      <c r="AZ111" s="121"/>
      <c r="BA111" s="121"/>
      <c r="BB111" s="121"/>
      <c r="BC111" s="121"/>
      <c r="BD111" s="121"/>
      <c r="BE111" s="121"/>
      <c r="BF111" s="121"/>
      <c r="BG111" s="121"/>
      <c r="BH111" s="121"/>
      <c r="BI111" s="121"/>
      <c r="BJ111" s="121"/>
      <c r="BK111" s="121"/>
      <c r="BL111" s="121"/>
      <c r="BM111" s="121"/>
      <c r="BN111" s="121"/>
      <c r="BO111" s="121"/>
      <c r="BP111" s="121"/>
      <c r="BQ111" s="121"/>
      <c r="BR111" s="121"/>
      <c r="BS111" s="121"/>
      <c r="BT111" s="121"/>
      <c r="BU111" s="121"/>
      <c r="BV111" s="121"/>
      <c r="BW111" s="121"/>
      <c r="BX111" s="121"/>
      <c r="BY111" s="121"/>
      <c r="BZ111" s="121"/>
      <c r="CA111" s="121"/>
      <c r="CB111" s="121"/>
      <c r="CC111" s="121"/>
      <c r="CD111" s="121"/>
      <c r="CE111" s="121"/>
      <c r="CF111" s="121"/>
      <c r="CG111" s="121"/>
      <c r="CH111" s="121"/>
      <c r="CI111" s="121"/>
      <c r="CJ111" s="121"/>
      <c r="CK111" s="121"/>
      <c r="CL111" s="121"/>
      <c r="CM111" s="121"/>
      <c r="CN111" s="121"/>
      <c r="CO111" s="121"/>
      <c r="CP111" s="121"/>
      <c r="CQ111" s="121"/>
      <c r="CR111" s="121"/>
      <c r="CS111" s="121"/>
      <c r="CT111" s="121"/>
      <c r="CU111" s="121"/>
      <c r="CV111" s="121"/>
      <c r="CW111" s="121"/>
      <c r="CX111" s="121"/>
      <c r="CY111" s="121"/>
      <c r="CZ111" s="121"/>
      <c r="DA111" s="121"/>
      <c r="DB111" s="121"/>
      <c r="DC111" s="121"/>
      <c r="DD111" s="121"/>
      <c r="DE111" s="121"/>
      <c r="DF111" s="121"/>
      <c r="DG111" s="121"/>
      <c r="DH111" s="121"/>
      <c r="DI111" s="121"/>
      <c r="DJ111" s="121"/>
      <c r="DK111" s="121"/>
      <c r="DL111" s="121"/>
      <c r="DM111" s="121"/>
      <c r="DN111" s="121"/>
      <c r="DO111" s="121"/>
      <c r="DP111" s="121"/>
      <c r="DQ111" s="121"/>
      <c r="DR111" s="121"/>
      <c r="DS111" s="121"/>
      <c r="DT111" s="121"/>
      <c r="DU111" s="121"/>
      <c r="DV111" s="121"/>
      <c r="DW111" s="121"/>
      <c r="DX111" s="121"/>
      <c r="DY111" s="121"/>
      <c r="DZ111" s="121"/>
      <c r="EA111" s="121"/>
      <c r="EB111" s="121"/>
      <c r="EC111" s="121"/>
      <c r="ED111" s="121"/>
      <c r="EE111" s="121"/>
      <c r="EF111" s="121"/>
      <c r="EG111" s="121"/>
      <c r="EH111" s="121"/>
      <c r="EI111" s="121"/>
      <c r="EJ111" s="121"/>
      <c r="EK111" s="121"/>
      <c r="EL111" s="121"/>
      <c r="EM111" s="121"/>
      <c r="EN111" s="121"/>
      <c r="EO111" s="121"/>
      <c r="EP111" s="121"/>
      <c r="EQ111" s="121"/>
      <c r="ER111" s="121"/>
      <c r="ES111" s="121"/>
      <c r="ET111" s="121"/>
      <c r="EU111" s="121"/>
      <c r="EV111" s="121"/>
      <c r="EW111" s="121"/>
      <c r="EX111" s="121"/>
      <c r="EY111" s="121"/>
      <c r="EZ111" s="121"/>
      <c r="FA111" s="121"/>
      <c r="FB111" s="121"/>
      <c r="FC111" s="121"/>
      <c r="FD111" s="121"/>
      <c r="FE111" s="121"/>
      <c r="FF111" s="121"/>
      <c r="FG111" s="121"/>
      <c r="FH111" s="121"/>
      <c r="FI111" s="121"/>
      <c r="FJ111" s="121"/>
      <c r="FK111" s="121"/>
      <c r="FL111" s="121"/>
      <c r="FM111" s="121"/>
      <c r="FN111" s="121"/>
      <c r="FO111" s="121"/>
      <c r="FP111" s="121"/>
      <c r="FQ111" s="121"/>
      <c r="FR111" s="121"/>
      <c r="FS111" s="121"/>
      <c r="FT111" s="121"/>
      <c r="FU111" s="121"/>
      <c r="FV111" s="121"/>
      <c r="FW111" s="121"/>
      <c r="FX111" s="121"/>
      <c r="FY111" s="121"/>
      <c r="FZ111" s="121"/>
      <c r="GA111" s="121"/>
      <c r="GB111" s="121"/>
      <c r="GC111" s="121"/>
      <c r="GD111" s="121"/>
      <c r="GE111" s="121"/>
      <c r="GF111" s="121"/>
      <c r="GG111" s="121"/>
      <c r="GH111" s="121"/>
      <c r="GI111" s="121"/>
      <c r="GJ111" s="121"/>
      <c r="GK111" s="121"/>
      <c r="GL111" s="121"/>
      <c r="GM111" s="121"/>
      <c r="GN111" s="121"/>
      <c r="GO111" s="121"/>
      <c r="GP111" s="121"/>
      <c r="GQ111" s="121"/>
      <c r="GR111" s="121"/>
      <c r="GS111" s="121"/>
      <c r="GT111" s="121"/>
      <c r="GU111" s="121"/>
      <c r="GV111" s="121"/>
      <c r="GW111" s="121"/>
      <c r="GX111" s="121"/>
      <c r="GY111" s="121"/>
      <c r="GZ111" s="121"/>
      <c r="HA111" s="121"/>
      <c r="HB111" s="121"/>
      <c r="HC111" s="121"/>
      <c r="HD111" s="121"/>
      <c r="HE111" s="121"/>
      <c r="HF111" s="121"/>
      <c r="HG111" s="121"/>
      <c r="HH111" s="121"/>
      <c r="HI111" s="121"/>
      <c r="HJ111" s="121"/>
      <c r="HK111" s="121"/>
      <c r="HL111" s="121"/>
      <c r="HM111" s="121"/>
      <c r="HN111" s="121"/>
      <c r="HO111" s="121"/>
      <c r="HP111" s="121"/>
      <c r="HQ111" s="121"/>
      <c r="HR111" s="121"/>
      <c r="HS111" s="121"/>
      <c r="HT111" s="121"/>
      <c r="HU111" s="121"/>
      <c r="HV111" s="121"/>
      <c r="HW111" s="121"/>
      <c r="HX111" s="121"/>
      <c r="HY111" s="121"/>
      <c r="HZ111" s="121"/>
      <c r="IA111" s="121"/>
      <c r="IB111" s="121"/>
      <c r="IC111" s="121"/>
      <c r="ID111" s="121"/>
      <c r="IE111" s="121"/>
      <c r="IF111" s="121"/>
      <c r="IG111" s="121"/>
      <c r="IH111" s="121"/>
      <c r="II111" s="121"/>
      <c r="IJ111" s="121"/>
      <c r="IK111" s="121"/>
      <c r="IL111" s="121"/>
      <c r="IM111" s="121"/>
      <c r="IN111" s="121"/>
      <c r="IO111" s="121"/>
      <c r="IP111" s="121"/>
      <c r="IQ111" s="121"/>
      <c r="IR111" s="121"/>
      <c r="IS111" s="121"/>
    </row>
    <row r="112" spans="1:253" s="122" customFormat="1" ht="12.75" customHeight="1" x14ac:dyDescent="0.2">
      <c r="A112" s="39" t="s">
        <v>108</v>
      </c>
      <c r="B112" s="72" t="s">
        <v>109</v>
      </c>
      <c r="C112" s="73">
        <v>28.13</v>
      </c>
      <c r="D112" s="74" t="s">
        <v>39</v>
      </c>
      <c r="E112" s="292"/>
      <c r="F112" s="292"/>
      <c r="G112" s="62"/>
      <c r="H112" s="119"/>
      <c r="I112" s="119"/>
      <c r="J112" s="119"/>
      <c r="K112" s="119"/>
      <c r="L112" s="119"/>
      <c r="M112" s="119"/>
      <c r="N112" s="119"/>
      <c r="O112" s="119"/>
      <c r="P112" s="120"/>
      <c r="Q112" s="120"/>
      <c r="R112" s="121"/>
      <c r="S112" s="121"/>
      <c r="T112" s="121"/>
      <c r="U112" s="121"/>
      <c r="V112" s="121"/>
      <c r="W112" s="121"/>
      <c r="X112" s="121"/>
      <c r="Y112" s="121"/>
      <c r="Z112" s="121"/>
      <c r="AA112" s="121"/>
      <c r="AB112" s="121"/>
      <c r="AC112" s="121"/>
      <c r="AD112" s="121"/>
      <c r="AE112" s="121"/>
      <c r="AF112" s="121"/>
      <c r="AG112" s="121"/>
      <c r="AH112" s="121"/>
      <c r="AI112" s="121"/>
      <c r="AJ112" s="121"/>
      <c r="AK112" s="121"/>
      <c r="AL112" s="121"/>
      <c r="AM112" s="121"/>
      <c r="AN112" s="121"/>
      <c r="AO112" s="121"/>
      <c r="AP112" s="121"/>
      <c r="AQ112" s="121"/>
      <c r="AR112" s="121"/>
      <c r="AS112" s="121"/>
      <c r="AT112" s="121"/>
      <c r="AU112" s="121"/>
      <c r="AV112" s="121"/>
      <c r="AW112" s="121"/>
      <c r="AX112" s="121"/>
      <c r="AY112" s="121"/>
      <c r="AZ112" s="121"/>
      <c r="BA112" s="121"/>
      <c r="BB112" s="121"/>
      <c r="BC112" s="121"/>
      <c r="BD112" s="121"/>
      <c r="BE112" s="121"/>
      <c r="BF112" s="121"/>
      <c r="BG112" s="121"/>
      <c r="BH112" s="121"/>
      <c r="BI112" s="121"/>
      <c r="BJ112" s="121"/>
      <c r="BK112" s="121"/>
      <c r="BL112" s="121"/>
      <c r="BM112" s="121"/>
      <c r="BN112" s="121"/>
      <c r="BO112" s="121"/>
      <c r="BP112" s="121"/>
      <c r="BQ112" s="121"/>
      <c r="BR112" s="121"/>
      <c r="BS112" s="121"/>
      <c r="BT112" s="121"/>
      <c r="BU112" s="121"/>
      <c r="BV112" s="121"/>
      <c r="BW112" s="121"/>
      <c r="BX112" s="121"/>
      <c r="BY112" s="121"/>
      <c r="BZ112" s="121"/>
      <c r="CA112" s="121"/>
      <c r="CB112" s="121"/>
      <c r="CC112" s="121"/>
      <c r="CD112" s="121"/>
      <c r="CE112" s="121"/>
      <c r="CF112" s="121"/>
      <c r="CG112" s="121"/>
      <c r="CH112" s="121"/>
      <c r="CI112" s="121"/>
      <c r="CJ112" s="121"/>
      <c r="CK112" s="121"/>
      <c r="CL112" s="121"/>
      <c r="CM112" s="121"/>
      <c r="CN112" s="121"/>
      <c r="CO112" s="121"/>
      <c r="CP112" s="121"/>
      <c r="CQ112" s="121"/>
      <c r="CR112" s="121"/>
      <c r="CS112" s="121"/>
      <c r="CT112" s="121"/>
      <c r="CU112" s="121"/>
      <c r="CV112" s="121"/>
      <c r="CW112" s="121"/>
      <c r="CX112" s="121"/>
      <c r="CY112" s="121"/>
      <c r="CZ112" s="121"/>
      <c r="DA112" s="121"/>
      <c r="DB112" s="121"/>
      <c r="DC112" s="121"/>
      <c r="DD112" s="121"/>
      <c r="DE112" s="121"/>
      <c r="DF112" s="121"/>
      <c r="DG112" s="121"/>
      <c r="DH112" s="121"/>
      <c r="DI112" s="121"/>
      <c r="DJ112" s="121"/>
      <c r="DK112" s="121"/>
      <c r="DL112" s="121"/>
      <c r="DM112" s="121"/>
      <c r="DN112" s="121"/>
      <c r="DO112" s="121"/>
      <c r="DP112" s="121"/>
      <c r="DQ112" s="121"/>
      <c r="DR112" s="121"/>
      <c r="DS112" s="121"/>
      <c r="DT112" s="121"/>
      <c r="DU112" s="121"/>
      <c r="DV112" s="121"/>
      <c r="DW112" s="121"/>
      <c r="DX112" s="121"/>
      <c r="DY112" s="121"/>
      <c r="DZ112" s="121"/>
      <c r="EA112" s="121"/>
      <c r="EB112" s="121"/>
      <c r="EC112" s="121"/>
      <c r="ED112" s="121"/>
      <c r="EE112" s="121"/>
      <c r="EF112" s="121"/>
      <c r="EG112" s="121"/>
      <c r="EH112" s="121"/>
      <c r="EI112" s="121"/>
      <c r="EJ112" s="121"/>
      <c r="EK112" s="121"/>
      <c r="EL112" s="121"/>
      <c r="EM112" s="121"/>
      <c r="EN112" s="121"/>
      <c r="EO112" s="121"/>
      <c r="EP112" s="121"/>
      <c r="EQ112" s="121"/>
      <c r="ER112" s="121"/>
      <c r="ES112" s="121"/>
      <c r="ET112" s="121"/>
      <c r="EU112" s="121"/>
      <c r="EV112" s="121"/>
      <c r="EW112" s="121"/>
      <c r="EX112" s="121"/>
      <c r="EY112" s="121"/>
      <c r="EZ112" s="121"/>
      <c r="FA112" s="121"/>
      <c r="FB112" s="121"/>
      <c r="FC112" s="121"/>
      <c r="FD112" s="121"/>
      <c r="FE112" s="121"/>
      <c r="FF112" s="121"/>
      <c r="FG112" s="121"/>
      <c r="FH112" s="121"/>
      <c r="FI112" s="121"/>
      <c r="FJ112" s="121"/>
      <c r="FK112" s="121"/>
      <c r="FL112" s="121"/>
      <c r="FM112" s="121"/>
      <c r="FN112" s="121"/>
      <c r="FO112" s="121"/>
      <c r="FP112" s="121"/>
      <c r="FQ112" s="121"/>
      <c r="FR112" s="121"/>
      <c r="FS112" s="121"/>
      <c r="FT112" s="121"/>
      <c r="FU112" s="121"/>
      <c r="FV112" s="121"/>
      <c r="FW112" s="121"/>
      <c r="FX112" s="121"/>
      <c r="FY112" s="121"/>
      <c r="FZ112" s="121"/>
      <c r="GA112" s="121"/>
      <c r="GB112" s="121"/>
      <c r="GC112" s="121"/>
      <c r="GD112" s="121"/>
      <c r="GE112" s="121"/>
      <c r="GF112" s="121"/>
      <c r="GG112" s="121"/>
      <c r="GH112" s="121"/>
      <c r="GI112" s="121"/>
      <c r="GJ112" s="121"/>
      <c r="GK112" s="121"/>
      <c r="GL112" s="121"/>
      <c r="GM112" s="121"/>
      <c r="GN112" s="121"/>
      <c r="GO112" s="121"/>
      <c r="GP112" s="121"/>
      <c r="GQ112" s="121"/>
      <c r="GR112" s="121"/>
      <c r="GS112" s="121"/>
      <c r="GT112" s="121"/>
      <c r="GU112" s="121"/>
      <c r="GV112" s="121"/>
      <c r="GW112" s="121"/>
      <c r="GX112" s="121"/>
      <c r="GY112" s="121"/>
      <c r="GZ112" s="121"/>
      <c r="HA112" s="121"/>
      <c r="HB112" s="121"/>
      <c r="HC112" s="121"/>
      <c r="HD112" s="121"/>
      <c r="HE112" s="121"/>
      <c r="HF112" s="121"/>
      <c r="HG112" s="121"/>
      <c r="HH112" s="121"/>
      <c r="HI112" s="121"/>
      <c r="HJ112" s="121"/>
      <c r="HK112" s="121"/>
      <c r="HL112" s="121"/>
      <c r="HM112" s="121"/>
      <c r="HN112" s="121"/>
      <c r="HO112" s="121"/>
      <c r="HP112" s="121"/>
      <c r="HQ112" s="121"/>
      <c r="HR112" s="121"/>
      <c r="HS112" s="121"/>
      <c r="HT112" s="121"/>
      <c r="HU112" s="121"/>
      <c r="HV112" s="121"/>
      <c r="HW112" s="121"/>
      <c r="HX112" s="121"/>
      <c r="HY112" s="121"/>
      <c r="HZ112" s="121"/>
      <c r="IA112" s="121"/>
      <c r="IB112" s="121"/>
      <c r="IC112" s="121"/>
      <c r="ID112" s="121"/>
      <c r="IE112" s="121"/>
      <c r="IF112" s="121"/>
      <c r="IG112" s="121"/>
      <c r="IH112" s="121"/>
      <c r="II112" s="121"/>
      <c r="IJ112" s="121"/>
      <c r="IK112" s="121"/>
      <c r="IL112" s="121"/>
      <c r="IM112" s="121"/>
      <c r="IN112" s="121"/>
      <c r="IO112" s="121"/>
      <c r="IP112" s="121"/>
      <c r="IQ112" s="121"/>
      <c r="IR112" s="121"/>
      <c r="IS112" s="121"/>
    </row>
    <row r="113" spans="1:253" s="122" customFormat="1" ht="12.75" customHeight="1" x14ac:dyDescent="0.2">
      <c r="A113" s="39" t="s">
        <v>110</v>
      </c>
      <c r="B113" s="72" t="s">
        <v>111</v>
      </c>
      <c r="C113" s="73">
        <v>15.26</v>
      </c>
      <c r="D113" s="74" t="s">
        <v>39</v>
      </c>
      <c r="E113" s="292"/>
      <c r="F113" s="292"/>
      <c r="G113" s="62"/>
      <c r="H113" s="119"/>
      <c r="I113" s="119"/>
      <c r="J113" s="119"/>
      <c r="K113" s="119"/>
      <c r="L113" s="119"/>
      <c r="M113" s="119"/>
      <c r="N113" s="119"/>
      <c r="O113" s="119"/>
      <c r="P113" s="120"/>
      <c r="Q113" s="120"/>
      <c r="R113" s="121"/>
      <c r="S113" s="121"/>
      <c r="T113" s="121"/>
      <c r="U113" s="121"/>
      <c r="V113" s="121"/>
      <c r="W113" s="121"/>
      <c r="X113" s="121"/>
      <c r="Y113" s="121"/>
      <c r="Z113" s="121"/>
      <c r="AA113" s="121"/>
      <c r="AB113" s="121"/>
      <c r="AC113" s="121"/>
      <c r="AD113" s="121"/>
      <c r="AE113" s="121"/>
      <c r="AF113" s="121"/>
      <c r="AG113" s="121"/>
      <c r="AH113" s="121"/>
      <c r="AI113" s="121"/>
      <c r="AJ113" s="121"/>
      <c r="AK113" s="121"/>
      <c r="AL113" s="121"/>
      <c r="AM113" s="121"/>
      <c r="AN113" s="121"/>
      <c r="AO113" s="121"/>
      <c r="AP113" s="121"/>
      <c r="AQ113" s="121"/>
      <c r="AR113" s="121"/>
      <c r="AS113" s="121"/>
      <c r="AT113" s="121"/>
      <c r="AU113" s="121"/>
      <c r="AV113" s="121"/>
      <c r="AW113" s="121"/>
      <c r="AX113" s="121"/>
      <c r="AY113" s="121"/>
      <c r="AZ113" s="121"/>
      <c r="BA113" s="121"/>
      <c r="BB113" s="121"/>
      <c r="BC113" s="121"/>
      <c r="BD113" s="121"/>
      <c r="BE113" s="121"/>
      <c r="BF113" s="121"/>
      <c r="BG113" s="121"/>
      <c r="BH113" s="121"/>
      <c r="BI113" s="121"/>
      <c r="BJ113" s="121"/>
      <c r="BK113" s="121"/>
      <c r="BL113" s="121"/>
      <c r="BM113" s="121"/>
      <c r="BN113" s="121"/>
      <c r="BO113" s="121"/>
      <c r="BP113" s="121"/>
      <c r="BQ113" s="121"/>
      <c r="BR113" s="121"/>
      <c r="BS113" s="121"/>
      <c r="BT113" s="121"/>
      <c r="BU113" s="121"/>
      <c r="BV113" s="121"/>
      <c r="BW113" s="121"/>
      <c r="BX113" s="121"/>
      <c r="BY113" s="121"/>
      <c r="BZ113" s="121"/>
      <c r="CA113" s="121"/>
      <c r="CB113" s="121"/>
      <c r="CC113" s="121"/>
      <c r="CD113" s="121"/>
      <c r="CE113" s="121"/>
      <c r="CF113" s="121"/>
      <c r="CG113" s="121"/>
      <c r="CH113" s="121"/>
      <c r="CI113" s="121"/>
      <c r="CJ113" s="121"/>
      <c r="CK113" s="121"/>
      <c r="CL113" s="121"/>
      <c r="CM113" s="121"/>
      <c r="CN113" s="121"/>
      <c r="CO113" s="121"/>
      <c r="CP113" s="121"/>
      <c r="CQ113" s="121"/>
      <c r="CR113" s="121"/>
      <c r="CS113" s="121"/>
      <c r="CT113" s="121"/>
      <c r="CU113" s="121"/>
      <c r="CV113" s="121"/>
      <c r="CW113" s="121"/>
      <c r="CX113" s="121"/>
      <c r="CY113" s="121"/>
      <c r="CZ113" s="121"/>
      <c r="DA113" s="121"/>
      <c r="DB113" s="121"/>
      <c r="DC113" s="121"/>
      <c r="DD113" s="121"/>
      <c r="DE113" s="121"/>
      <c r="DF113" s="121"/>
      <c r="DG113" s="121"/>
      <c r="DH113" s="121"/>
      <c r="DI113" s="121"/>
      <c r="DJ113" s="121"/>
      <c r="DK113" s="121"/>
      <c r="DL113" s="121"/>
      <c r="DM113" s="121"/>
      <c r="DN113" s="121"/>
      <c r="DO113" s="121"/>
      <c r="DP113" s="121"/>
      <c r="DQ113" s="121"/>
      <c r="DR113" s="121"/>
      <c r="DS113" s="121"/>
      <c r="DT113" s="121"/>
      <c r="DU113" s="121"/>
      <c r="DV113" s="121"/>
      <c r="DW113" s="121"/>
      <c r="DX113" s="121"/>
      <c r="DY113" s="121"/>
      <c r="DZ113" s="121"/>
      <c r="EA113" s="121"/>
      <c r="EB113" s="121"/>
      <c r="EC113" s="121"/>
      <c r="ED113" s="121"/>
      <c r="EE113" s="121"/>
      <c r="EF113" s="121"/>
      <c r="EG113" s="121"/>
      <c r="EH113" s="121"/>
      <c r="EI113" s="121"/>
      <c r="EJ113" s="121"/>
      <c r="EK113" s="121"/>
      <c r="EL113" s="121"/>
      <c r="EM113" s="121"/>
      <c r="EN113" s="121"/>
      <c r="EO113" s="121"/>
      <c r="EP113" s="121"/>
      <c r="EQ113" s="121"/>
      <c r="ER113" s="121"/>
      <c r="ES113" s="121"/>
      <c r="ET113" s="121"/>
      <c r="EU113" s="121"/>
      <c r="EV113" s="121"/>
      <c r="EW113" s="121"/>
      <c r="EX113" s="121"/>
      <c r="EY113" s="121"/>
      <c r="EZ113" s="121"/>
      <c r="FA113" s="121"/>
      <c r="FB113" s="121"/>
      <c r="FC113" s="121"/>
      <c r="FD113" s="121"/>
      <c r="FE113" s="121"/>
      <c r="FF113" s="121"/>
      <c r="FG113" s="121"/>
      <c r="FH113" s="121"/>
      <c r="FI113" s="121"/>
      <c r="FJ113" s="121"/>
      <c r="FK113" s="121"/>
      <c r="FL113" s="121"/>
      <c r="FM113" s="121"/>
      <c r="FN113" s="121"/>
      <c r="FO113" s="121"/>
      <c r="FP113" s="121"/>
      <c r="FQ113" s="121"/>
      <c r="FR113" s="121"/>
      <c r="FS113" s="121"/>
      <c r="FT113" s="121"/>
      <c r="FU113" s="121"/>
      <c r="FV113" s="121"/>
      <c r="FW113" s="121"/>
      <c r="FX113" s="121"/>
      <c r="FY113" s="121"/>
      <c r="FZ113" s="121"/>
      <c r="GA113" s="121"/>
      <c r="GB113" s="121"/>
      <c r="GC113" s="121"/>
      <c r="GD113" s="121"/>
      <c r="GE113" s="121"/>
      <c r="GF113" s="121"/>
      <c r="GG113" s="121"/>
      <c r="GH113" s="121"/>
      <c r="GI113" s="121"/>
      <c r="GJ113" s="121"/>
      <c r="GK113" s="121"/>
      <c r="GL113" s="121"/>
      <c r="GM113" s="121"/>
      <c r="GN113" s="121"/>
      <c r="GO113" s="121"/>
      <c r="GP113" s="121"/>
      <c r="GQ113" s="121"/>
      <c r="GR113" s="121"/>
      <c r="GS113" s="121"/>
      <c r="GT113" s="121"/>
      <c r="GU113" s="121"/>
      <c r="GV113" s="121"/>
      <c r="GW113" s="121"/>
      <c r="GX113" s="121"/>
      <c r="GY113" s="121"/>
      <c r="GZ113" s="121"/>
      <c r="HA113" s="121"/>
      <c r="HB113" s="121"/>
      <c r="HC113" s="121"/>
      <c r="HD113" s="121"/>
      <c r="HE113" s="121"/>
      <c r="HF113" s="121"/>
      <c r="HG113" s="121"/>
      <c r="HH113" s="121"/>
      <c r="HI113" s="121"/>
      <c r="HJ113" s="121"/>
      <c r="HK113" s="121"/>
      <c r="HL113" s="121"/>
      <c r="HM113" s="121"/>
      <c r="HN113" s="121"/>
      <c r="HO113" s="121"/>
      <c r="HP113" s="121"/>
      <c r="HQ113" s="121"/>
      <c r="HR113" s="121"/>
      <c r="HS113" s="121"/>
      <c r="HT113" s="121"/>
      <c r="HU113" s="121"/>
      <c r="HV113" s="121"/>
      <c r="HW113" s="121"/>
      <c r="HX113" s="121"/>
      <c r="HY113" s="121"/>
      <c r="HZ113" s="121"/>
      <c r="IA113" s="121"/>
      <c r="IB113" s="121"/>
      <c r="IC113" s="121"/>
      <c r="ID113" s="121"/>
      <c r="IE113" s="121"/>
      <c r="IF113" s="121"/>
      <c r="IG113" s="121"/>
      <c r="IH113" s="121"/>
      <c r="II113" s="121"/>
      <c r="IJ113" s="121"/>
      <c r="IK113" s="121"/>
      <c r="IL113" s="121"/>
      <c r="IM113" s="121"/>
      <c r="IN113" s="121"/>
      <c r="IO113" s="121"/>
      <c r="IP113" s="121"/>
      <c r="IQ113" s="121"/>
      <c r="IR113" s="121"/>
      <c r="IS113" s="121"/>
    </row>
    <row r="114" spans="1:253" s="98" customFormat="1" ht="12.75" customHeight="1" x14ac:dyDescent="0.2">
      <c r="A114" s="39" t="s">
        <v>112</v>
      </c>
      <c r="B114" s="95" t="s">
        <v>113</v>
      </c>
      <c r="C114" s="73">
        <v>0.95</v>
      </c>
      <c r="D114" s="74" t="s">
        <v>39</v>
      </c>
      <c r="E114" s="292"/>
      <c r="F114" s="292"/>
      <c r="G114" s="62"/>
      <c r="H114" s="96"/>
      <c r="I114" s="96"/>
      <c r="J114" s="96"/>
      <c r="K114" s="96"/>
      <c r="L114" s="96"/>
      <c r="M114" s="96"/>
      <c r="N114" s="96"/>
      <c r="O114" s="96"/>
    </row>
    <row r="115" spans="1:253" ht="12.75" customHeight="1" x14ac:dyDescent="0.2">
      <c r="A115" s="39" t="s">
        <v>114</v>
      </c>
      <c r="B115" s="95" t="s">
        <v>115</v>
      </c>
      <c r="C115" s="73">
        <v>0.9</v>
      </c>
      <c r="D115" s="74" t="s">
        <v>39</v>
      </c>
      <c r="E115" s="292"/>
      <c r="F115" s="292"/>
      <c r="G115" s="62"/>
      <c r="P115" s="47"/>
      <c r="Q115" s="47"/>
    </row>
    <row r="116" spans="1:253" s="122" customFormat="1" ht="12.75" customHeight="1" x14ac:dyDescent="0.2">
      <c r="A116" s="39" t="s">
        <v>116</v>
      </c>
      <c r="B116" s="95" t="s">
        <v>117</v>
      </c>
      <c r="C116" s="73">
        <v>0.74</v>
      </c>
      <c r="D116" s="74" t="s">
        <v>39</v>
      </c>
      <c r="E116" s="292"/>
      <c r="F116" s="292"/>
      <c r="G116" s="62"/>
      <c r="H116" s="119"/>
      <c r="I116" s="119"/>
      <c r="J116" s="119"/>
      <c r="K116" s="119"/>
      <c r="L116" s="119"/>
      <c r="M116" s="119"/>
      <c r="N116" s="119"/>
      <c r="O116" s="119"/>
      <c r="P116" s="120"/>
      <c r="Q116" s="120"/>
      <c r="R116" s="121"/>
      <c r="S116" s="121"/>
      <c r="T116" s="121"/>
      <c r="U116" s="121"/>
      <c r="V116" s="121"/>
      <c r="W116" s="121"/>
      <c r="X116" s="121"/>
      <c r="Y116" s="121"/>
      <c r="Z116" s="121"/>
      <c r="AA116" s="121"/>
      <c r="AB116" s="121"/>
      <c r="AC116" s="121"/>
      <c r="AD116" s="121"/>
      <c r="AE116" s="121"/>
      <c r="AF116" s="121"/>
      <c r="AG116" s="121"/>
      <c r="AH116" s="121"/>
      <c r="AI116" s="121"/>
      <c r="AJ116" s="121"/>
      <c r="AK116" s="121"/>
      <c r="AL116" s="121"/>
      <c r="AM116" s="121"/>
      <c r="AN116" s="121"/>
      <c r="AO116" s="121"/>
      <c r="AP116" s="121"/>
      <c r="AQ116" s="121"/>
      <c r="AR116" s="121"/>
      <c r="AS116" s="121"/>
      <c r="AT116" s="121"/>
      <c r="AU116" s="121"/>
      <c r="AV116" s="121"/>
      <c r="AW116" s="121"/>
      <c r="AX116" s="121"/>
      <c r="AY116" s="121"/>
      <c r="AZ116" s="121"/>
      <c r="BA116" s="121"/>
      <c r="BB116" s="121"/>
      <c r="BC116" s="121"/>
      <c r="BD116" s="121"/>
      <c r="BE116" s="121"/>
      <c r="BF116" s="121"/>
      <c r="BG116" s="121"/>
      <c r="BH116" s="121"/>
      <c r="BI116" s="121"/>
      <c r="BJ116" s="121"/>
      <c r="BK116" s="121"/>
      <c r="BL116" s="121"/>
      <c r="BM116" s="121"/>
      <c r="BN116" s="121"/>
      <c r="BO116" s="121"/>
      <c r="BP116" s="121"/>
      <c r="BQ116" s="121"/>
      <c r="BR116" s="121"/>
      <c r="BS116" s="121"/>
      <c r="BT116" s="121"/>
      <c r="BU116" s="121"/>
      <c r="BV116" s="121"/>
      <c r="BW116" s="121"/>
      <c r="BX116" s="121"/>
      <c r="BY116" s="121"/>
      <c r="BZ116" s="121"/>
      <c r="CA116" s="121"/>
      <c r="CB116" s="121"/>
      <c r="CC116" s="121"/>
      <c r="CD116" s="121"/>
      <c r="CE116" s="121"/>
      <c r="CF116" s="121"/>
      <c r="CG116" s="121"/>
      <c r="CH116" s="121"/>
      <c r="CI116" s="121"/>
      <c r="CJ116" s="121"/>
      <c r="CK116" s="121"/>
      <c r="CL116" s="121"/>
      <c r="CM116" s="121"/>
      <c r="CN116" s="121"/>
      <c r="CO116" s="121"/>
      <c r="CP116" s="121"/>
      <c r="CQ116" s="121"/>
      <c r="CR116" s="121"/>
      <c r="CS116" s="121"/>
      <c r="CT116" s="121"/>
      <c r="CU116" s="121"/>
      <c r="CV116" s="121"/>
      <c r="CW116" s="121"/>
      <c r="CX116" s="121"/>
      <c r="CY116" s="121"/>
      <c r="CZ116" s="121"/>
      <c r="DA116" s="121"/>
      <c r="DB116" s="121"/>
      <c r="DC116" s="121"/>
      <c r="DD116" s="121"/>
      <c r="DE116" s="121"/>
      <c r="DF116" s="121"/>
      <c r="DG116" s="121"/>
      <c r="DH116" s="121"/>
      <c r="DI116" s="121"/>
      <c r="DJ116" s="121"/>
      <c r="DK116" s="121"/>
      <c r="DL116" s="121"/>
      <c r="DM116" s="121"/>
      <c r="DN116" s="121"/>
      <c r="DO116" s="121"/>
      <c r="DP116" s="121"/>
      <c r="DQ116" s="121"/>
      <c r="DR116" s="121"/>
      <c r="DS116" s="121"/>
      <c r="DT116" s="121"/>
      <c r="DU116" s="121"/>
      <c r="DV116" s="121"/>
      <c r="DW116" s="121"/>
      <c r="DX116" s="121"/>
      <c r="DY116" s="121"/>
      <c r="DZ116" s="121"/>
      <c r="EA116" s="121"/>
      <c r="EB116" s="121"/>
      <c r="EC116" s="121"/>
      <c r="ED116" s="121"/>
      <c r="EE116" s="121"/>
      <c r="EF116" s="121"/>
      <c r="EG116" s="121"/>
      <c r="EH116" s="121"/>
      <c r="EI116" s="121"/>
      <c r="EJ116" s="121"/>
      <c r="EK116" s="121"/>
      <c r="EL116" s="121"/>
      <c r="EM116" s="121"/>
      <c r="EN116" s="121"/>
      <c r="EO116" s="121"/>
      <c r="EP116" s="121"/>
      <c r="EQ116" s="121"/>
      <c r="ER116" s="121"/>
      <c r="ES116" s="121"/>
      <c r="ET116" s="121"/>
      <c r="EU116" s="121"/>
      <c r="EV116" s="121"/>
      <c r="EW116" s="121"/>
      <c r="EX116" s="121"/>
      <c r="EY116" s="121"/>
      <c r="EZ116" s="121"/>
      <c r="FA116" s="121"/>
      <c r="FB116" s="121"/>
      <c r="FC116" s="121"/>
      <c r="FD116" s="121"/>
      <c r="FE116" s="121"/>
      <c r="FF116" s="121"/>
      <c r="FG116" s="121"/>
      <c r="FH116" s="121"/>
      <c r="FI116" s="121"/>
      <c r="FJ116" s="121"/>
      <c r="FK116" s="121"/>
      <c r="FL116" s="121"/>
      <c r="FM116" s="121"/>
      <c r="FN116" s="121"/>
      <c r="FO116" s="121"/>
      <c r="FP116" s="121"/>
      <c r="FQ116" s="121"/>
      <c r="FR116" s="121"/>
      <c r="FS116" s="121"/>
      <c r="FT116" s="121"/>
      <c r="FU116" s="121"/>
      <c r="FV116" s="121"/>
      <c r="FW116" s="121"/>
      <c r="FX116" s="121"/>
      <c r="FY116" s="121"/>
      <c r="FZ116" s="121"/>
      <c r="GA116" s="121"/>
      <c r="GB116" s="121"/>
      <c r="GC116" s="121"/>
      <c r="GD116" s="121"/>
      <c r="GE116" s="121"/>
      <c r="GF116" s="121"/>
      <c r="GG116" s="121"/>
      <c r="GH116" s="121"/>
      <c r="GI116" s="121"/>
      <c r="GJ116" s="121"/>
      <c r="GK116" s="121"/>
      <c r="GL116" s="121"/>
      <c r="GM116" s="121"/>
      <c r="GN116" s="121"/>
      <c r="GO116" s="121"/>
      <c r="GP116" s="121"/>
      <c r="GQ116" s="121"/>
      <c r="GR116" s="121"/>
      <c r="GS116" s="121"/>
      <c r="GT116" s="121"/>
      <c r="GU116" s="121"/>
      <c r="GV116" s="121"/>
      <c r="GW116" s="121"/>
      <c r="GX116" s="121"/>
      <c r="GY116" s="121"/>
      <c r="GZ116" s="121"/>
      <c r="HA116" s="121"/>
      <c r="HB116" s="121"/>
      <c r="HC116" s="121"/>
      <c r="HD116" s="121"/>
      <c r="HE116" s="121"/>
      <c r="HF116" s="121"/>
      <c r="HG116" s="121"/>
      <c r="HH116" s="121"/>
      <c r="HI116" s="121"/>
      <c r="HJ116" s="121"/>
      <c r="HK116" s="121"/>
      <c r="HL116" s="121"/>
      <c r="HM116" s="121"/>
      <c r="HN116" s="121"/>
      <c r="HO116" s="121"/>
      <c r="HP116" s="121"/>
      <c r="HQ116" s="121"/>
      <c r="HR116" s="121"/>
      <c r="HS116" s="121"/>
      <c r="HT116" s="121"/>
      <c r="HU116" s="121"/>
      <c r="HV116" s="121"/>
      <c r="HW116" s="121"/>
      <c r="HX116" s="121"/>
      <c r="HY116" s="121"/>
      <c r="HZ116" s="121"/>
      <c r="IA116" s="121"/>
      <c r="IB116" s="121"/>
      <c r="IC116" s="121"/>
      <c r="ID116" s="121"/>
      <c r="IE116" s="121"/>
      <c r="IF116" s="121"/>
      <c r="IG116" s="121"/>
      <c r="IH116" s="121"/>
      <c r="II116" s="121"/>
      <c r="IJ116" s="121"/>
      <c r="IK116" s="121"/>
      <c r="IL116" s="121"/>
      <c r="IM116" s="121"/>
      <c r="IN116" s="121"/>
      <c r="IO116" s="121"/>
      <c r="IP116" s="121"/>
      <c r="IQ116" s="121"/>
      <c r="IR116" s="121"/>
      <c r="IS116" s="121"/>
    </row>
    <row r="117" spans="1:253" s="122" customFormat="1" ht="12.75" customHeight="1" x14ac:dyDescent="0.2">
      <c r="A117" s="39" t="s">
        <v>118</v>
      </c>
      <c r="B117" s="95" t="s">
        <v>119</v>
      </c>
      <c r="C117" s="73">
        <v>2.0499999999999998</v>
      </c>
      <c r="D117" s="74" t="s">
        <v>39</v>
      </c>
      <c r="E117" s="292"/>
      <c r="F117" s="292"/>
      <c r="G117" s="62"/>
      <c r="H117" s="119"/>
      <c r="I117" s="119"/>
      <c r="J117" s="119"/>
      <c r="K117" s="119"/>
      <c r="L117" s="119"/>
      <c r="M117" s="119"/>
      <c r="N117" s="119"/>
      <c r="O117" s="119"/>
      <c r="P117" s="120"/>
      <c r="Q117" s="120"/>
      <c r="R117" s="121"/>
      <c r="S117" s="121"/>
      <c r="T117" s="121"/>
      <c r="U117" s="121"/>
      <c r="V117" s="121"/>
      <c r="W117" s="121"/>
      <c r="X117" s="121"/>
      <c r="Y117" s="121"/>
      <c r="Z117" s="121"/>
      <c r="AA117" s="121"/>
      <c r="AB117" s="121"/>
      <c r="AC117" s="121"/>
      <c r="AD117" s="121"/>
      <c r="AE117" s="121"/>
      <c r="AF117" s="121"/>
      <c r="AG117" s="121"/>
      <c r="AH117" s="121"/>
      <c r="AI117" s="121"/>
      <c r="AJ117" s="121"/>
      <c r="AK117" s="121"/>
      <c r="AL117" s="121"/>
      <c r="AM117" s="121"/>
      <c r="AN117" s="121"/>
      <c r="AO117" s="121"/>
      <c r="AP117" s="121"/>
      <c r="AQ117" s="121"/>
      <c r="AR117" s="121"/>
      <c r="AS117" s="121"/>
      <c r="AT117" s="121"/>
      <c r="AU117" s="121"/>
      <c r="AV117" s="121"/>
      <c r="AW117" s="121"/>
      <c r="AX117" s="121"/>
      <c r="AY117" s="121"/>
      <c r="AZ117" s="121"/>
      <c r="BA117" s="121"/>
      <c r="BB117" s="121"/>
      <c r="BC117" s="121"/>
      <c r="BD117" s="121"/>
      <c r="BE117" s="121"/>
      <c r="BF117" s="121"/>
      <c r="BG117" s="121"/>
      <c r="BH117" s="121"/>
      <c r="BI117" s="121"/>
      <c r="BJ117" s="121"/>
      <c r="BK117" s="121"/>
      <c r="BL117" s="121"/>
      <c r="BM117" s="121"/>
      <c r="BN117" s="121"/>
      <c r="BO117" s="121"/>
      <c r="BP117" s="121"/>
      <c r="BQ117" s="121"/>
      <c r="BR117" s="121"/>
      <c r="BS117" s="121"/>
      <c r="BT117" s="121"/>
      <c r="BU117" s="121"/>
      <c r="BV117" s="121"/>
      <c r="BW117" s="121"/>
      <c r="BX117" s="121"/>
      <c r="BY117" s="121"/>
      <c r="BZ117" s="121"/>
      <c r="CA117" s="121"/>
      <c r="CB117" s="121"/>
      <c r="CC117" s="121"/>
      <c r="CD117" s="121"/>
      <c r="CE117" s="121"/>
      <c r="CF117" s="121"/>
      <c r="CG117" s="121"/>
      <c r="CH117" s="121"/>
      <c r="CI117" s="121"/>
      <c r="CJ117" s="121"/>
      <c r="CK117" s="121"/>
      <c r="CL117" s="121"/>
      <c r="CM117" s="121"/>
      <c r="CN117" s="121"/>
      <c r="CO117" s="121"/>
      <c r="CP117" s="121"/>
      <c r="CQ117" s="121"/>
      <c r="CR117" s="121"/>
      <c r="CS117" s="121"/>
      <c r="CT117" s="121"/>
      <c r="CU117" s="121"/>
      <c r="CV117" s="121"/>
      <c r="CW117" s="121"/>
      <c r="CX117" s="121"/>
      <c r="CY117" s="121"/>
      <c r="CZ117" s="121"/>
      <c r="DA117" s="121"/>
      <c r="DB117" s="121"/>
      <c r="DC117" s="121"/>
      <c r="DD117" s="121"/>
      <c r="DE117" s="121"/>
      <c r="DF117" s="121"/>
      <c r="DG117" s="121"/>
      <c r="DH117" s="121"/>
      <c r="DI117" s="121"/>
      <c r="DJ117" s="121"/>
      <c r="DK117" s="121"/>
      <c r="DL117" s="121"/>
      <c r="DM117" s="121"/>
      <c r="DN117" s="121"/>
      <c r="DO117" s="121"/>
      <c r="DP117" s="121"/>
      <c r="DQ117" s="121"/>
      <c r="DR117" s="121"/>
      <c r="DS117" s="121"/>
      <c r="DT117" s="121"/>
      <c r="DU117" s="121"/>
      <c r="DV117" s="121"/>
      <c r="DW117" s="121"/>
      <c r="DX117" s="121"/>
      <c r="DY117" s="121"/>
      <c r="DZ117" s="121"/>
      <c r="EA117" s="121"/>
      <c r="EB117" s="121"/>
      <c r="EC117" s="121"/>
      <c r="ED117" s="121"/>
      <c r="EE117" s="121"/>
      <c r="EF117" s="121"/>
      <c r="EG117" s="121"/>
      <c r="EH117" s="121"/>
      <c r="EI117" s="121"/>
      <c r="EJ117" s="121"/>
      <c r="EK117" s="121"/>
      <c r="EL117" s="121"/>
      <c r="EM117" s="121"/>
      <c r="EN117" s="121"/>
      <c r="EO117" s="121"/>
      <c r="EP117" s="121"/>
      <c r="EQ117" s="121"/>
      <c r="ER117" s="121"/>
      <c r="ES117" s="121"/>
      <c r="ET117" s="121"/>
      <c r="EU117" s="121"/>
      <c r="EV117" s="121"/>
      <c r="EW117" s="121"/>
      <c r="EX117" s="121"/>
      <c r="EY117" s="121"/>
      <c r="EZ117" s="121"/>
      <c r="FA117" s="121"/>
      <c r="FB117" s="121"/>
      <c r="FC117" s="121"/>
      <c r="FD117" s="121"/>
      <c r="FE117" s="121"/>
      <c r="FF117" s="121"/>
      <c r="FG117" s="121"/>
      <c r="FH117" s="121"/>
      <c r="FI117" s="121"/>
      <c r="FJ117" s="121"/>
      <c r="FK117" s="121"/>
      <c r="FL117" s="121"/>
      <c r="FM117" s="121"/>
      <c r="FN117" s="121"/>
      <c r="FO117" s="121"/>
      <c r="FP117" s="121"/>
      <c r="FQ117" s="121"/>
      <c r="FR117" s="121"/>
      <c r="FS117" s="121"/>
      <c r="FT117" s="121"/>
      <c r="FU117" s="121"/>
      <c r="FV117" s="121"/>
      <c r="FW117" s="121"/>
      <c r="FX117" s="121"/>
      <c r="FY117" s="121"/>
      <c r="FZ117" s="121"/>
      <c r="GA117" s="121"/>
      <c r="GB117" s="121"/>
      <c r="GC117" s="121"/>
      <c r="GD117" s="121"/>
      <c r="GE117" s="121"/>
      <c r="GF117" s="121"/>
      <c r="GG117" s="121"/>
      <c r="GH117" s="121"/>
      <c r="GI117" s="121"/>
      <c r="GJ117" s="121"/>
      <c r="GK117" s="121"/>
      <c r="GL117" s="121"/>
      <c r="GM117" s="121"/>
      <c r="GN117" s="121"/>
      <c r="GO117" s="121"/>
      <c r="GP117" s="121"/>
      <c r="GQ117" s="121"/>
      <c r="GR117" s="121"/>
      <c r="GS117" s="121"/>
      <c r="GT117" s="121"/>
      <c r="GU117" s="121"/>
      <c r="GV117" s="121"/>
      <c r="GW117" s="121"/>
      <c r="GX117" s="121"/>
      <c r="GY117" s="121"/>
      <c r="GZ117" s="121"/>
      <c r="HA117" s="121"/>
      <c r="HB117" s="121"/>
      <c r="HC117" s="121"/>
      <c r="HD117" s="121"/>
      <c r="HE117" s="121"/>
      <c r="HF117" s="121"/>
      <c r="HG117" s="121"/>
      <c r="HH117" s="121"/>
      <c r="HI117" s="121"/>
      <c r="HJ117" s="121"/>
      <c r="HK117" s="121"/>
      <c r="HL117" s="121"/>
      <c r="HM117" s="121"/>
      <c r="HN117" s="121"/>
      <c r="HO117" s="121"/>
      <c r="HP117" s="121"/>
      <c r="HQ117" s="121"/>
      <c r="HR117" s="121"/>
      <c r="HS117" s="121"/>
      <c r="HT117" s="121"/>
      <c r="HU117" s="121"/>
      <c r="HV117" s="121"/>
      <c r="HW117" s="121"/>
      <c r="HX117" s="121"/>
      <c r="HY117" s="121"/>
      <c r="HZ117" s="121"/>
      <c r="IA117" s="121"/>
      <c r="IB117" s="121"/>
      <c r="IC117" s="121"/>
      <c r="ID117" s="121"/>
      <c r="IE117" s="121"/>
      <c r="IF117" s="121"/>
      <c r="IG117" s="121"/>
      <c r="IH117" s="121"/>
      <c r="II117" s="121"/>
      <c r="IJ117" s="121"/>
      <c r="IK117" s="121"/>
      <c r="IL117" s="121"/>
      <c r="IM117" s="121"/>
      <c r="IN117" s="121"/>
      <c r="IO117" s="121"/>
      <c r="IP117" s="121"/>
      <c r="IQ117" s="121"/>
      <c r="IR117" s="121"/>
      <c r="IS117" s="121"/>
    </row>
    <row r="118" spans="1:253" s="122" customFormat="1" ht="8.25" customHeight="1" x14ac:dyDescent="0.2">
      <c r="A118" s="72"/>
      <c r="B118" s="72"/>
      <c r="C118" s="73"/>
      <c r="D118" s="74"/>
      <c r="E118" s="292"/>
      <c r="F118" s="292"/>
      <c r="G118" s="62"/>
      <c r="H118" s="119"/>
      <c r="I118" s="119"/>
      <c r="J118" s="119"/>
      <c r="K118" s="119"/>
      <c r="L118" s="119"/>
      <c r="M118" s="119"/>
      <c r="N118" s="119"/>
      <c r="O118" s="119"/>
      <c r="P118" s="120"/>
      <c r="Q118" s="120"/>
      <c r="R118" s="121"/>
      <c r="S118" s="121"/>
      <c r="T118" s="121"/>
      <c r="U118" s="121"/>
      <c r="V118" s="121"/>
      <c r="W118" s="121"/>
      <c r="X118" s="121"/>
      <c r="Y118" s="121"/>
      <c r="Z118" s="121"/>
      <c r="AA118" s="121"/>
      <c r="AB118" s="121"/>
      <c r="AC118" s="121"/>
      <c r="AD118" s="121"/>
      <c r="AE118" s="121"/>
      <c r="AF118" s="121"/>
      <c r="AG118" s="121"/>
      <c r="AH118" s="121"/>
      <c r="AI118" s="121"/>
      <c r="AJ118" s="121"/>
      <c r="AK118" s="121"/>
      <c r="AL118" s="121"/>
      <c r="AM118" s="121"/>
      <c r="AN118" s="121"/>
      <c r="AO118" s="121"/>
      <c r="AP118" s="121"/>
      <c r="AQ118" s="121"/>
      <c r="AR118" s="121"/>
      <c r="AS118" s="121"/>
      <c r="AT118" s="121"/>
      <c r="AU118" s="121"/>
      <c r="AV118" s="121"/>
      <c r="AW118" s="121"/>
      <c r="AX118" s="121"/>
      <c r="AY118" s="121"/>
      <c r="AZ118" s="121"/>
      <c r="BA118" s="121"/>
      <c r="BB118" s="121"/>
      <c r="BC118" s="121"/>
      <c r="BD118" s="121"/>
      <c r="BE118" s="121"/>
      <c r="BF118" s="121"/>
      <c r="BG118" s="121"/>
      <c r="BH118" s="121"/>
      <c r="BI118" s="121"/>
      <c r="BJ118" s="121"/>
      <c r="BK118" s="121"/>
      <c r="BL118" s="121"/>
      <c r="BM118" s="121"/>
      <c r="BN118" s="121"/>
      <c r="BO118" s="121"/>
      <c r="BP118" s="121"/>
      <c r="BQ118" s="121"/>
      <c r="BR118" s="121"/>
      <c r="BS118" s="121"/>
      <c r="BT118" s="121"/>
      <c r="BU118" s="121"/>
      <c r="BV118" s="121"/>
      <c r="BW118" s="121"/>
      <c r="BX118" s="121"/>
      <c r="BY118" s="121"/>
      <c r="BZ118" s="121"/>
      <c r="CA118" s="121"/>
      <c r="CB118" s="121"/>
      <c r="CC118" s="121"/>
      <c r="CD118" s="121"/>
      <c r="CE118" s="121"/>
      <c r="CF118" s="121"/>
      <c r="CG118" s="121"/>
      <c r="CH118" s="121"/>
      <c r="CI118" s="121"/>
      <c r="CJ118" s="121"/>
      <c r="CK118" s="121"/>
      <c r="CL118" s="121"/>
      <c r="CM118" s="121"/>
      <c r="CN118" s="121"/>
      <c r="CO118" s="121"/>
      <c r="CP118" s="121"/>
      <c r="CQ118" s="121"/>
      <c r="CR118" s="121"/>
      <c r="CS118" s="121"/>
      <c r="CT118" s="121"/>
      <c r="CU118" s="121"/>
      <c r="CV118" s="121"/>
      <c r="CW118" s="121"/>
      <c r="CX118" s="121"/>
      <c r="CY118" s="121"/>
      <c r="CZ118" s="121"/>
      <c r="DA118" s="121"/>
      <c r="DB118" s="121"/>
      <c r="DC118" s="121"/>
      <c r="DD118" s="121"/>
      <c r="DE118" s="121"/>
      <c r="DF118" s="121"/>
      <c r="DG118" s="121"/>
      <c r="DH118" s="121"/>
      <c r="DI118" s="121"/>
      <c r="DJ118" s="121"/>
      <c r="DK118" s="121"/>
      <c r="DL118" s="121"/>
      <c r="DM118" s="121"/>
      <c r="DN118" s="121"/>
      <c r="DO118" s="121"/>
      <c r="DP118" s="121"/>
      <c r="DQ118" s="121"/>
      <c r="DR118" s="121"/>
      <c r="DS118" s="121"/>
      <c r="DT118" s="121"/>
      <c r="DU118" s="121"/>
      <c r="DV118" s="121"/>
      <c r="DW118" s="121"/>
      <c r="DX118" s="121"/>
      <c r="DY118" s="121"/>
      <c r="DZ118" s="121"/>
      <c r="EA118" s="121"/>
      <c r="EB118" s="121"/>
      <c r="EC118" s="121"/>
      <c r="ED118" s="121"/>
      <c r="EE118" s="121"/>
      <c r="EF118" s="121"/>
      <c r="EG118" s="121"/>
      <c r="EH118" s="121"/>
      <c r="EI118" s="121"/>
      <c r="EJ118" s="121"/>
      <c r="EK118" s="121"/>
      <c r="EL118" s="121"/>
      <c r="EM118" s="121"/>
      <c r="EN118" s="121"/>
      <c r="EO118" s="121"/>
      <c r="EP118" s="121"/>
      <c r="EQ118" s="121"/>
      <c r="ER118" s="121"/>
      <c r="ES118" s="121"/>
      <c r="ET118" s="121"/>
      <c r="EU118" s="121"/>
      <c r="EV118" s="121"/>
      <c r="EW118" s="121"/>
      <c r="EX118" s="121"/>
      <c r="EY118" s="121"/>
      <c r="EZ118" s="121"/>
      <c r="FA118" s="121"/>
      <c r="FB118" s="121"/>
      <c r="FC118" s="121"/>
      <c r="FD118" s="121"/>
      <c r="FE118" s="121"/>
      <c r="FF118" s="121"/>
      <c r="FG118" s="121"/>
      <c r="FH118" s="121"/>
      <c r="FI118" s="121"/>
      <c r="FJ118" s="121"/>
      <c r="FK118" s="121"/>
      <c r="FL118" s="121"/>
      <c r="FM118" s="121"/>
      <c r="FN118" s="121"/>
      <c r="FO118" s="121"/>
      <c r="FP118" s="121"/>
      <c r="FQ118" s="121"/>
      <c r="FR118" s="121"/>
      <c r="FS118" s="121"/>
      <c r="FT118" s="121"/>
      <c r="FU118" s="121"/>
      <c r="FV118" s="121"/>
      <c r="FW118" s="121"/>
      <c r="FX118" s="121"/>
      <c r="FY118" s="121"/>
      <c r="FZ118" s="121"/>
      <c r="GA118" s="121"/>
      <c r="GB118" s="121"/>
      <c r="GC118" s="121"/>
      <c r="GD118" s="121"/>
      <c r="GE118" s="121"/>
      <c r="GF118" s="121"/>
      <c r="GG118" s="121"/>
      <c r="GH118" s="121"/>
      <c r="GI118" s="121"/>
      <c r="GJ118" s="121"/>
      <c r="GK118" s="121"/>
      <c r="GL118" s="121"/>
      <c r="GM118" s="121"/>
      <c r="GN118" s="121"/>
      <c r="GO118" s="121"/>
      <c r="GP118" s="121"/>
      <c r="GQ118" s="121"/>
      <c r="GR118" s="121"/>
      <c r="GS118" s="121"/>
      <c r="GT118" s="121"/>
      <c r="GU118" s="121"/>
      <c r="GV118" s="121"/>
      <c r="GW118" s="121"/>
      <c r="GX118" s="121"/>
      <c r="GY118" s="121"/>
      <c r="GZ118" s="121"/>
      <c r="HA118" s="121"/>
      <c r="HB118" s="121"/>
      <c r="HC118" s="121"/>
      <c r="HD118" s="121"/>
      <c r="HE118" s="121"/>
      <c r="HF118" s="121"/>
      <c r="HG118" s="121"/>
      <c r="HH118" s="121"/>
      <c r="HI118" s="121"/>
      <c r="HJ118" s="121"/>
      <c r="HK118" s="121"/>
      <c r="HL118" s="121"/>
      <c r="HM118" s="121"/>
      <c r="HN118" s="121"/>
      <c r="HO118" s="121"/>
      <c r="HP118" s="121"/>
      <c r="HQ118" s="121"/>
      <c r="HR118" s="121"/>
      <c r="HS118" s="121"/>
      <c r="HT118" s="121"/>
      <c r="HU118" s="121"/>
      <c r="HV118" s="121"/>
      <c r="HW118" s="121"/>
      <c r="HX118" s="121"/>
      <c r="HY118" s="121"/>
      <c r="HZ118" s="121"/>
      <c r="IA118" s="121"/>
      <c r="IB118" s="121"/>
      <c r="IC118" s="121"/>
      <c r="ID118" s="121"/>
      <c r="IE118" s="121"/>
      <c r="IF118" s="121"/>
      <c r="IG118" s="121"/>
      <c r="IH118" s="121"/>
      <c r="II118" s="121"/>
      <c r="IJ118" s="121"/>
      <c r="IK118" s="121"/>
      <c r="IL118" s="121"/>
      <c r="IM118" s="121"/>
      <c r="IN118" s="121"/>
      <c r="IO118" s="121"/>
      <c r="IP118" s="121"/>
      <c r="IQ118" s="121"/>
      <c r="IR118" s="121"/>
      <c r="IS118" s="121"/>
    </row>
    <row r="119" spans="1:253" s="122" customFormat="1" ht="12.75" customHeight="1" x14ac:dyDescent="0.2">
      <c r="A119" s="88">
        <v>3.2</v>
      </c>
      <c r="B119" s="88" t="s">
        <v>120</v>
      </c>
      <c r="C119" s="73"/>
      <c r="D119" s="73"/>
      <c r="E119" s="292"/>
      <c r="F119" s="292"/>
      <c r="G119" s="62"/>
      <c r="H119" s="119"/>
      <c r="I119" s="119"/>
      <c r="J119" s="119"/>
      <c r="K119" s="119"/>
      <c r="L119" s="119"/>
      <c r="M119" s="119"/>
      <c r="N119" s="119"/>
      <c r="O119" s="119"/>
      <c r="P119" s="120"/>
      <c r="Q119" s="120"/>
      <c r="R119" s="121"/>
      <c r="S119" s="121"/>
      <c r="T119" s="121"/>
      <c r="U119" s="121"/>
      <c r="V119" s="121"/>
      <c r="W119" s="121"/>
      <c r="X119" s="121"/>
      <c r="Y119" s="121"/>
      <c r="Z119" s="121"/>
      <c r="AA119" s="121"/>
      <c r="AB119" s="121"/>
      <c r="AC119" s="121"/>
      <c r="AD119" s="121"/>
      <c r="AE119" s="121"/>
      <c r="AF119" s="121"/>
      <c r="AG119" s="121"/>
      <c r="AH119" s="121"/>
      <c r="AI119" s="121"/>
      <c r="AJ119" s="121"/>
      <c r="AK119" s="121"/>
      <c r="AL119" s="121"/>
      <c r="AM119" s="121"/>
      <c r="AN119" s="121"/>
      <c r="AO119" s="121"/>
      <c r="AP119" s="121"/>
      <c r="AQ119" s="121"/>
      <c r="AR119" s="121"/>
      <c r="AS119" s="121"/>
      <c r="AT119" s="121"/>
      <c r="AU119" s="121"/>
      <c r="AV119" s="121"/>
      <c r="AW119" s="121"/>
      <c r="AX119" s="121"/>
      <c r="AY119" s="121"/>
      <c r="AZ119" s="121"/>
      <c r="BA119" s="121"/>
      <c r="BB119" s="121"/>
      <c r="BC119" s="121"/>
      <c r="BD119" s="121"/>
      <c r="BE119" s="121"/>
      <c r="BF119" s="121"/>
      <c r="BG119" s="121"/>
      <c r="BH119" s="121"/>
      <c r="BI119" s="121"/>
      <c r="BJ119" s="121"/>
      <c r="BK119" s="121"/>
      <c r="BL119" s="121"/>
      <c r="BM119" s="121"/>
      <c r="BN119" s="121"/>
      <c r="BO119" s="121"/>
      <c r="BP119" s="121"/>
      <c r="BQ119" s="121"/>
      <c r="BR119" s="121"/>
      <c r="BS119" s="121"/>
      <c r="BT119" s="121"/>
      <c r="BU119" s="121"/>
      <c r="BV119" s="121"/>
      <c r="BW119" s="121"/>
      <c r="BX119" s="121"/>
      <c r="BY119" s="121"/>
      <c r="BZ119" s="121"/>
      <c r="CA119" s="121"/>
      <c r="CB119" s="121"/>
      <c r="CC119" s="121"/>
      <c r="CD119" s="121"/>
      <c r="CE119" s="121"/>
      <c r="CF119" s="121"/>
      <c r="CG119" s="121"/>
      <c r="CH119" s="121"/>
      <c r="CI119" s="121"/>
      <c r="CJ119" s="121"/>
      <c r="CK119" s="121"/>
      <c r="CL119" s="121"/>
      <c r="CM119" s="121"/>
      <c r="CN119" s="121"/>
      <c r="CO119" s="121"/>
      <c r="CP119" s="121"/>
      <c r="CQ119" s="121"/>
      <c r="CR119" s="121"/>
      <c r="CS119" s="121"/>
      <c r="CT119" s="121"/>
      <c r="CU119" s="121"/>
      <c r="CV119" s="121"/>
      <c r="CW119" s="121"/>
      <c r="CX119" s="121"/>
      <c r="CY119" s="121"/>
      <c r="CZ119" s="121"/>
      <c r="DA119" s="121"/>
      <c r="DB119" s="121"/>
      <c r="DC119" s="121"/>
      <c r="DD119" s="121"/>
      <c r="DE119" s="121"/>
      <c r="DF119" s="121"/>
      <c r="DG119" s="121"/>
      <c r="DH119" s="121"/>
      <c r="DI119" s="121"/>
      <c r="DJ119" s="121"/>
      <c r="DK119" s="121"/>
      <c r="DL119" s="121"/>
      <c r="DM119" s="121"/>
      <c r="DN119" s="121"/>
      <c r="DO119" s="121"/>
      <c r="DP119" s="121"/>
      <c r="DQ119" s="121"/>
      <c r="DR119" s="121"/>
      <c r="DS119" s="121"/>
      <c r="DT119" s="121"/>
      <c r="DU119" s="121"/>
      <c r="DV119" s="121"/>
      <c r="DW119" s="121"/>
      <c r="DX119" s="121"/>
      <c r="DY119" s="121"/>
      <c r="DZ119" s="121"/>
      <c r="EA119" s="121"/>
      <c r="EB119" s="121"/>
      <c r="EC119" s="121"/>
      <c r="ED119" s="121"/>
      <c r="EE119" s="121"/>
      <c r="EF119" s="121"/>
      <c r="EG119" s="121"/>
      <c r="EH119" s="121"/>
      <c r="EI119" s="121"/>
      <c r="EJ119" s="121"/>
      <c r="EK119" s="121"/>
      <c r="EL119" s="121"/>
      <c r="EM119" s="121"/>
      <c r="EN119" s="121"/>
      <c r="EO119" s="121"/>
      <c r="EP119" s="121"/>
      <c r="EQ119" s="121"/>
      <c r="ER119" s="121"/>
      <c r="ES119" s="121"/>
      <c r="ET119" s="121"/>
      <c r="EU119" s="121"/>
      <c r="EV119" s="121"/>
      <c r="EW119" s="121"/>
      <c r="EX119" s="121"/>
      <c r="EY119" s="121"/>
      <c r="EZ119" s="121"/>
      <c r="FA119" s="121"/>
      <c r="FB119" s="121"/>
      <c r="FC119" s="121"/>
      <c r="FD119" s="121"/>
      <c r="FE119" s="121"/>
      <c r="FF119" s="121"/>
      <c r="FG119" s="121"/>
      <c r="FH119" s="121"/>
      <c r="FI119" s="121"/>
      <c r="FJ119" s="121"/>
      <c r="FK119" s="121"/>
      <c r="FL119" s="121"/>
      <c r="FM119" s="121"/>
      <c r="FN119" s="121"/>
      <c r="FO119" s="121"/>
      <c r="FP119" s="121"/>
      <c r="FQ119" s="121"/>
      <c r="FR119" s="121"/>
      <c r="FS119" s="121"/>
      <c r="FT119" s="121"/>
      <c r="FU119" s="121"/>
      <c r="FV119" s="121"/>
      <c r="FW119" s="121"/>
      <c r="FX119" s="121"/>
      <c r="FY119" s="121"/>
      <c r="FZ119" s="121"/>
      <c r="GA119" s="121"/>
      <c r="GB119" s="121"/>
      <c r="GC119" s="121"/>
      <c r="GD119" s="121"/>
      <c r="GE119" s="121"/>
      <c r="GF119" s="121"/>
      <c r="GG119" s="121"/>
      <c r="GH119" s="121"/>
      <c r="GI119" s="121"/>
      <c r="GJ119" s="121"/>
      <c r="GK119" s="121"/>
      <c r="GL119" s="121"/>
      <c r="GM119" s="121"/>
      <c r="GN119" s="121"/>
      <c r="GO119" s="121"/>
      <c r="GP119" s="121"/>
      <c r="GQ119" s="121"/>
      <c r="GR119" s="121"/>
      <c r="GS119" s="121"/>
      <c r="GT119" s="121"/>
      <c r="GU119" s="121"/>
      <c r="GV119" s="121"/>
      <c r="GW119" s="121"/>
      <c r="GX119" s="121"/>
      <c r="GY119" s="121"/>
      <c r="GZ119" s="121"/>
      <c r="HA119" s="121"/>
      <c r="HB119" s="121"/>
      <c r="HC119" s="121"/>
      <c r="HD119" s="121"/>
      <c r="HE119" s="121"/>
      <c r="HF119" s="121"/>
      <c r="HG119" s="121"/>
      <c r="HH119" s="121"/>
      <c r="HI119" s="121"/>
      <c r="HJ119" s="121"/>
      <c r="HK119" s="121"/>
      <c r="HL119" s="121"/>
      <c r="HM119" s="121"/>
      <c r="HN119" s="121"/>
      <c r="HO119" s="121"/>
      <c r="HP119" s="121"/>
      <c r="HQ119" s="121"/>
      <c r="HR119" s="121"/>
      <c r="HS119" s="121"/>
      <c r="HT119" s="121"/>
      <c r="HU119" s="121"/>
      <c r="HV119" s="121"/>
      <c r="HW119" s="121"/>
      <c r="HX119" s="121"/>
      <c r="HY119" s="121"/>
      <c r="HZ119" s="121"/>
      <c r="IA119" s="121"/>
      <c r="IB119" s="121"/>
      <c r="IC119" s="121"/>
      <c r="ID119" s="121"/>
      <c r="IE119" s="121"/>
      <c r="IF119" s="121"/>
      <c r="IG119" s="121"/>
      <c r="IH119" s="121"/>
      <c r="II119" s="121"/>
      <c r="IJ119" s="121"/>
      <c r="IK119" s="121"/>
      <c r="IL119" s="121"/>
      <c r="IM119" s="121"/>
      <c r="IN119" s="121"/>
      <c r="IO119" s="121"/>
      <c r="IP119" s="121"/>
      <c r="IQ119" s="121"/>
      <c r="IR119" s="121"/>
      <c r="IS119" s="121"/>
    </row>
    <row r="120" spans="1:253" s="98" customFormat="1" ht="12.75" customHeight="1" x14ac:dyDescent="0.2">
      <c r="A120" s="39" t="s">
        <v>121</v>
      </c>
      <c r="B120" s="217" t="s">
        <v>428</v>
      </c>
      <c r="C120" s="73">
        <v>66.64</v>
      </c>
      <c r="D120" s="12" t="s">
        <v>122</v>
      </c>
      <c r="E120" s="292"/>
      <c r="F120" s="292"/>
      <c r="G120" s="62"/>
      <c r="H120" s="96"/>
      <c r="I120" s="96"/>
      <c r="J120" s="96"/>
      <c r="K120" s="96"/>
      <c r="L120" s="96"/>
      <c r="M120" s="96"/>
      <c r="N120" s="96"/>
      <c r="O120" s="96"/>
    </row>
    <row r="121" spans="1:253" s="122" customFormat="1" ht="8.25" customHeight="1" x14ac:dyDescent="0.2">
      <c r="A121" s="72"/>
      <c r="B121" s="72"/>
      <c r="C121" s="73"/>
      <c r="D121" s="73"/>
      <c r="E121" s="292"/>
      <c r="F121" s="292"/>
      <c r="G121" s="62"/>
      <c r="H121" s="119"/>
      <c r="I121" s="119"/>
      <c r="J121" s="119"/>
      <c r="K121" s="119"/>
      <c r="L121" s="119"/>
      <c r="M121" s="119"/>
      <c r="N121" s="119"/>
      <c r="O121" s="119"/>
      <c r="P121" s="120"/>
      <c r="Q121" s="120"/>
      <c r="R121" s="121"/>
      <c r="S121" s="121"/>
      <c r="T121" s="121"/>
      <c r="U121" s="121"/>
      <c r="V121" s="121"/>
      <c r="W121" s="121"/>
      <c r="X121" s="121"/>
      <c r="Y121" s="121"/>
      <c r="Z121" s="121"/>
      <c r="AA121" s="121"/>
      <c r="AB121" s="121"/>
      <c r="AC121" s="121"/>
      <c r="AD121" s="121"/>
      <c r="AE121" s="121"/>
      <c r="AF121" s="121"/>
      <c r="AG121" s="121"/>
      <c r="AH121" s="121"/>
      <c r="AI121" s="121"/>
      <c r="AJ121" s="121"/>
      <c r="AK121" s="121"/>
      <c r="AL121" s="121"/>
      <c r="AM121" s="121"/>
      <c r="AN121" s="121"/>
      <c r="AO121" s="121"/>
      <c r="AP121" s="121"/>
      <c r="AQ121" s="121"/>
      <c r="AR121" s="121"/>
      <c r="AS121" s="121"/>
      <c r="AT121" s="121"/>
      <c r="AU121" s="121"/>
      <c r="AV121" s="121"/>
      <c r="AW121" s="121"/>
      <c r="AX121" s="121"/>
      <c r="AY121" s="121"/>
      <c r="AZ121" s="121"/>
      <c r="BA121" s="121"/>
      <c r="BB121" s="121"/>
      <c r="BC121" s="121"/>
      <c r="BD121" s="121"/>
      <c r="BE121" s="121"/>
      <c r="BF121" s="121"/>
      <c r="BG121" s="121"/>
      <c r="BH121" s="121"/>
      <c r="BI121" s="121"/>
      <c r="BJ121" s="121"/>
      <c r="BK121" s="121"/>
      <c r="BL121" s="121"/>
      <c r="BM121" s="121"/>
      <c r="BN121" s="121"/>
      <c r="BO121" s="121"/>
      <c r="BP121" s="121"/>
      <c r="BQ121" s="121"/>
      <c r="BR121" s="121"/>
      <c r="BS121" s="121"/>
      <c r="BT121" s="121"/>
      <c r="BU121" s="121"/>
      <c r="BV121" s="121"/>
      <c r="BW121" s="121"/>
      <c r="BX121" s="121"/>
      <c r="BY121" s="121"/>
      <c r="BZ121" s="121"/>
      <c r="CA121" s="121"/>
      <c r="CB121" s="121"/>
      <c r="CC121" s="121"/>
      <c r="CD121" s="121"/>
      <c r="CE121" s="121"/>
      <c r="CF121" s="121"/>
      <c r="CG121" s="121"/>
      <c r="CH121" s="121"/>
      <c r="CI121" s="121"/>
      <c r="CJ121" s="121"/>
      <c r="CK121" s="121"/>
      <c r="CL121" s="121"/>
      <c r="CM121" s="121"/>
      <c r="CN121" s="121"/>
      <c r="CO121" s="121"/>
      <c r="CP121" s="121"/>
      <c r="CQ121" s="121"/>
      <c r="CR121" s="121"/>
      <c r="CS121" s="121"/>
      <c r="CT121" s="121"/>
      <c r="CU121" s="121"/>
      <c r="CV121" s="121"/>
      <c r="CW121" s="121"/>
      <c r="CX121" s="121"/>
      <c r="CY121" s="121"/>
      <c r="CZ121" s="121"/>
      <c r="DA121" s="121"/>
      <c r="DB121" s="121"/>
      <c r="DC121" s="121"/>
      <c r="DD121" s="121"/>
      <c r="DE121" s="121"/>
      <c r="DF121" s="121"/>
      <c r="DG121" s="121"/>
      <c r="DH121" s="121"/>
      <c r="DI121" s="121"/>
      <c r="DJ121" s="121"/>
      <c r="DK121" s="121"/>
      <c r="DL121" s="121"/>
      <c r="DM121" s="121"/>
      <c r="DN121" s="121"/>
      <c r="DO121" s="121"/>
      <c r="DP121" s="121"/>
      <c r="DQ121" s="121"/>
      <c r="DR121" s="121"/>
      <c r="DS121" s="121"/>
      <c r="DT121" s="121"/>
      <c r="DU121" s="121"/>
      <c r="DV121" s="121"/>
      <c r="DW121" s="121"/>
      <c r="DX121" s="121"/>
      <c r="DY121" s="121"/>
      <c r="DZ121" s="121"/>
      <c r="EA121" s="121"/>
      <c r="EB121" s="121"/>
      <c r="EC121" s="121"/>
      <c r="ED121" s="121"/>
      <c r="EE121" s="121"/>
      <c r="EF121" s="121"/>
      <c r="EG121" s="121"/>
      <c r="EH121" s="121"/>
      <c r="EI121" s="121"/>
      <c r="EJ121" s="121"/>
      <c r="EK121" s="121"/>
      <c r="EL121" s="121"/>
      <c r="EM121" s="121"/>
      <c r="EN121" s="121"/>
      <c r="EO121" s="121"/>
      <c r="EP121" s="121"/>
      <c r="EQ121" s="121"/>
      <c r="ER121" s="121"/>
      <c r="ES121" s="121"/>
      <c r="ET121" s="121"/>
      <c r="EU121" s="121"/>
      <c r="EV121" s="121"/>
      <c r="EW121" s="121"/>
      <c r="EX121" s="121"/>
      <c r="EY121" s="121"/>
      <c r="EZ121" s="121"/>
      <c r="FA121" s="121"/>
      <c r="FB121" s="121"/>
      <c r="FC121" s="121"/>
      <c r="FD121" s="121"/>
      <c r="FE121" s="121"/>
      <c r="FF121" s="121"/>
      <c r="FG121" s="121"/>
      <c r="FH121" s="121"/>
      <c r="FI121" s="121"/>
      <c r="FJ121" s="121"/>
      <c r="FK121" s="121"/>
      <c r="FL121" s="121"/>
      <c r="FM121" s="121"/>
      <c r="FN121" s="121"/>
      <c r="FO121" s="121"/>
      <c r="FP121" s="121"/>
      <c r="FQ121" s="121"/>
      <c r="FR121" s="121"/>
      <c r="FS121" s="121"/>
      <c r="FT121" s="121"/>
      <c r="FU121" s="121"/>
      <c r="FV121" s="121"/>
      <c r="FW121" s="121"/>
      <c r="FX121" s="121"/>
      <c r="FY121" s="121"/>
      <c r="FZ121" s="121"/>
      <c r="GA121" s="121"/>
      <c r="GB121" s="121"/>
      <c r="GC121" s="121"/>
      <c r="GD121" s="121"/>
      <c r="GE121" s="121"/>
      <c r="GF121" s="121"/>
      <c r="GG121" s="121"/>
      <c r="GH121" s="121"/>
      <c r="GI121" s="121"/>
      <c r="GJ121" s="121"/>
      <c r="GK121" s="121"/>
      <c r="GL121" s="121"/>
      <c r="GM121" s="121"/>
      <c r="GN121" s="121"/>
      <c r="GO121" s="121"/>
      <c r="GP121" s="121"/>
      <c r="GQ121" s="121"/>
      <c r="GR121" s="121"/>
      <c r="GS121" s="121"/>
      <c r="GT121" s="121"/>
      <c r="GU121" s="121"/>
      <c r="GV121" s="121"/>
      <c r="GW121" s="121"/>
      <c r="GX121" s="121"/>
      <c r="GY121" s="121"/>
      <c r="GZ121" s="121"/>
      <c r="HA121" s="121"/>
      <c r="HB121" s="121"/>
      <c r="HC121" s="121"/>
      <c r="HD121" s="121"/>
      <c r="HE121" s="121"/>
      <c r="HF121" s="121"/>
      <c r="HG121" s="121"/>
      <c r="HH121" s="121"/>
      <c r="HI121" s="121"/>
      <c r="HJ121" s="121"/>
      <c r="HK121" s="121"/>
      <c r="HL121" s="121"/>
      <c r="HM121" s="121"/>
      <c r="HN121" s="121"/>
      <c r="HO121" s="121"/>
      <c r="HP121" s="121"/>
      <c r="HQ121" s="121"/>
      <c r="HR121" s="121"/>
      <c r="HS121" s="121"/>
      <c r="HT121" s="121"/>
      <c r="HU121" s="121"/>
      <c r="HV121" s="121"/>
      <c r="HW121" s="121"/>
      <c r="HX121" s="121"/>
      <c r="HY121" s="121"/>
      <c r="HZ121" s="121"/>
      <c r="IA121" s="121"/>
      <c r="IB121" s="121"/>
      <c r="IC121" s="121"/>
      <c r="ID121" s="121"/>
      <c r="IE121" s="121"/>
      <c r="IF121" s="121"/>
      <c r="IG121" s="121"/>
      <c r="IH121" s="121"/>
      <c r="II121" s="121"/>
      <c r="IJ121" s="121"/>
      <c r="IK121" s="121"/>
      <c r="IL121" s="121"/>
      <c r="IM121" s="121"/>
      <c r="IN121" s="121"/>
      <c r="IO121" s="121"/>
      <c r="IP121" s="121"/>
      <c r="IQ121" s="121"/>
      <c r="IR121" s="121"/>
      <c r="IS121" s="121"/>
    </row>
    <row r="122" spans="1:253" s="98" customFormat="1" ht="25.5" x14ac:dyDescent="0.2">
      <c r="A122" s="100">
        <v>3.3</v>
      </c>
      <c r="B122" s="127" t="s">
        <v>123</v>
      </c>
      <c r="C122" s="73">
        <v>55</v>
      </c>
      <c r="D122" s="74" t="s">
        <v>29</v>
      </c>
      <c r="E122" s="292"/>
      <c r="F122" s="292"/>
      <c r="G122" s="62"/>
      <c r="H122" s="96"/>
      <c r="I122" s="96"/>
      <c r="J122" s="96"/>
      <c r="K122" s="96"/>
      <c r="L122" s="96"/>
      <c r="M122" s="96"/>
      <c r="N122" s="96"/>
      <c r="O122" s="96"/>
    </row>
    <row r="123" spans="1:253" s="122" customFormat="1" ht="10.5" customHeight="1" x14ac:dyDescent="0.2">
      <c r="A123" s="72"/>
      <c r="B123" s="72"/>
      <c r="C123" s="73"/>
      <c r="D123" s="74"/>
      <c r="E123" s="292"/>
      <c r="F123" s="292"/>
      <c r="G123" s="62"/>
      <c r="H123" s="119"/>
      <c r="I123" s="119"/>
      <c r="J123" s="119"/>
      <c r="K123" s="119"/>
      <c r="L123" s="119"/>
      <c r="M123" s="119"/>
      <c r="N123" s="119"/>
      <c r="O123" s="119"/>
      <c r="P123" s="120"/>
      <c r="Q123" s="120"/>
      <c r="R123" s="121"/>
      <c r="S123" s="121"/>
      <c r="T123" s="121"/>
      <c r="U123" s="121"/>
      <c r="V123" s="121"/>
      <c r="W123" s="121"/>
      <c r="X123" s="121"/>
      <c r="Y123" s="121"/>
      <c r="Z123" s="121"/>
      <c r="AA123" s="121"/>
      <c r="AB123" s="121"/>
      <c r="AC123" s="121"/>
      <c r="AD123" s="121"/>
      <c r="AE123" s="121"/>
      <c r="AF123" s="121"/>
      <c r="AG123" s="121"/>
      <c r="AH123" s="121"/>
      <c r="AI123" s="121"/>
      <c r="AJ123" s="121"/>
      <c r="AK123" s="121"/>
      <c r="AL123" s="121"/>
      <c r="AM123" s="121"/>
      <c r="AN123" s="121"/>
      <c r="AO123" s="121"/>
      <c r="AP123" s="121"/>
      <c r="AQ123" s="121"/>
      <c r="AR123" s="121"/>
      <c r="AS123" s="121"/>
      <c r="AT123" s="121"/>
      <c r="AU123" s="121"/>
      <c r="AV123" s="121"/>
      <c r="AW123" s="121"/>
      <c r="AX123" s="121"/>
      <c r="AY123" s="121"/>
      <c r="AZ123" s="121"/>
      <c r="BA123" s="121"/>
      <c r="BB123" s="121"/>
      <c r="BC123" s="121"/>
      <c r="BD123" s="121"/>
      <c r="BE123" s="121"/>
      <c r="BF123" s="121"/>
      <c r="BG123" s="121"/>
      <c r="BH123" s="121"/>
      <c r="BI123" s="121"/>
      <c r="BJ123" s="121"/>
      <c r="BK123" s="121"/>
      <c r="BL123" s="121"/>
      <c r="BM123" s="121"/>
      <c r="BN123" s="121"/>
      <c r="BO123" s="121"/>
      <c r="BP123" s="121"/>
      <c r="BQ123" s="121"/>
      <c r="BR123" s="121"/>
      <c r="BS123" s="121"/>
      <c r="BT123" s="121"/>
      <c r="BU123" s="121"/>
      <c r="BV123" s="121"/>
      <c r="BW123" s="121"/>
      <c r="BX123" s="121"/>
      <c r="BY123" s="121"/>
      <c r="BZ123" s="121"/>
      <c r="CA123" s="121"/>
      <c r="CB123" s="121"/>
      <c r="CC123" s="121"/>
      <c r="CD123" s="121"/>
      <c r="CE123" s="121"/>
      <c r="CF123" s="121"/>
      <c r="CG123" s="121"/>
      <c r="CH123" s="121"/>
      <c r="CI123" s="121"/>
      <c r="CJ123" s="121"/>
      <c r="CK123" s="121"/>
      <c r="CL123" s="121"/>
      <c r="CM123" s="121"/>
      <c r="CN123" s="121"/>
      <c r="CO123" s="121"/>
      <c r="CP123" s="121"/>
      <c r="CQ123" s="121"/>
      <c r="CR123" s="121"/>
      <c r="CS123" s="121"/>
      <c r="CT123" s="121"/>
      <c r="CU123" s="121"/>
      <c r="CV123" s="121"/>
      <c r="CW123" s="121"/>
      <c r="CX123" s="121"/>
      <c r="CY123" s="121"/>
      <c r="CZ123" s="121"/>
      <c r="DA123" s="121"/>
      <c r="DB123" s="121"/>
      <c r="DC123" s="121"/>
      <c r="DD123" s="121"/>
      <c r="DE123" s="121"/>
      <c r="DF123" s="121"/>
      <c r="DG123" s="121"/>
      <c r="DH123" s="121"/>
      <c r="DI123" s="121"/>
      <c r="DJ123" s="121"/>
      <c r="DK123" s="121"/>
      <c r="DL123" s="121"/>
      <c r="DM123" s="121"/>
      <c r="DN123" s="121"/>
      <c r="DO123" s="121"/>
      <c r="DP123" s="121"/>
      <c r="DQ123" s="121"/>
      <c r="DR123" s="121"/>
      <c r="DS123" s="121"/>
      <c r="DT123" s="121"/>
      <c r="DU123" s="121"/>
      <c r="DV123" s="121"/>
      <c r="DW123" s="121"/>
      <c r="DX123" s="121"/>
      <c r="DY123" s="121"/>
      <c r="DZ123" s="121"/>
      <c r="EA123" s="121"/>
      <c r="EB123" s="121"/>
      <c r="EC123" s="121"/>
      <c r="ED123" s="121"/>
      <c r="EE123" s="121"/>
      <c r="EF123" s="121"/>
      <c r="EG123" s="121"/>
      <c r="EH123" s="121"/>
      <c r="EI123" s="121"/>
      <c r="EJ123" s="121"/>
      <c r="EK123" s="121"/>
      <c r="EL123" s="121"/>
      <c r="EM123" s="121"/>
      <c r="EN123" s="121"/>
      <c r="EO123" s="121"/>
      <c r="EP123" s="121"/>
      <c r="EQ123" s="121"/>
      <c r="ER123" s="121"/>
      <c r="ES123" s="121"/>
      <c r="ET123" s="121"/>
      <c r="EU123" s="121"/>
      <c r="EV123" s="121"/>
      <c r="EW123" s="121"/>
      <c r="EX123" s="121"/>
      <c r="EY123" s="121"/>
      <c r="EZ123" s="121"/>
      <c r="FA123" s="121"/>
      <c r="FB123" s="121"/>
      <c r="FC123" s="121"/>
      <c r="FD123" s="121"/>
      <c r="FE123" s="121"/>
      <c r="FF123" s="121"/>
      <c r="FG123" s="121"/>
      <c r="FH123" s="121"/>
      <c r="FI123" s="121"/>
      <c r="FJ123" s="121"/>
      <c r="FK123" s="121"/>
      <c r="FL123" s="121"/>
      <c r="FM123" s="121"/>
      <c r="FN123" s="121"/>
      <c r="FO123" s="121"/>
      <c r="FP123" s="121"/>
      <c r="FQ123" s="121"/>
      <c r="FR123" s="121"/>
      <c r="FS123" s="121"/>
      <c r="FT123" s="121"/>
      <c r="FU123" s="121"/>
      <c r="FV123" s="121"/>
      <c r="FW123" s="121"/>
      <c r="FX123" s="121"/>
      <c r="FY123" s="121"/>
      <c r="FZ123" s="121"/>
      <c r="GA123" s="121"/>
      <c r="GB123" s="121"/>
      <c r="GC123" s="121"/>
      <c r="GD123" s="121"/>
      <c r="GE123" s="121"/>
      <c r="GF123" s="121"/>
      <c r="GG123" s="121"/>
      <c r="GH123" s="121"/>
      <c r="GI123" s="121"/>
      <c r="GJ123" s="121"/>
      <c r="GK123" s="121"/>
      <c r="GL123" s="121"/>
      <c r="GM123" s="121"/>
      <c r="GN123" s="121"/>
      <c r="GO123" s="121"/>
      <c r="GP123" s="121"/>
      <c r="GQ123" s="121"/>
      <c r="GR123" s="121"/>
      <c r="GS123" s="121"/>
      <c r="GT123" s="121"/>
      <c r="GU123" s="121"/>
      <c r="GV123" s="121"/>
      <c r="GW123" s="121"/>
      <c r="GX123" s="121"/>
      <c r="GY123" s="121"/>
      <c r="GZ123" s="121"/>
      <c r="HA123" s="121"/>
      <c r="HB123" s="121"/>
      <c r="HC123" s="121"/>
      <c r="HD123" s="121"/>
      <c r="HE123" s="121"/>
      <c r="HF123" s="121"/>
      <c r="HG123" s="121"/>
      <c r="HH123" s="121"/>
      <c r="HI123" s="121"/>
      <c r="HJ123" s="121"/>
      <c r="HK123" s="121"/>
      <c r="HL123" s="121"/>
      <c r="HM123" s="121"/>
      <c r="HN123" s="121"/>
      <c r="HO123" s="121"/>
      <c r="HP123" s="121"/>
      <c r="HQ123" s="121"/>
      <c r="HR123" s="121"/>
      <c r="HS123" s="121"/>
      <c r="HT123" s="121"/>
      <c r="HU123" s="121"/>
      <c r="HV123" s="121"/>
      <c r="HW123" s="121"/>
      <c r="HX123" s="121"/>
      <c r="HY123" s="121"/>
      <c r="HZ123" s="121"/>
      <c r="IA123" s="121"/>
      <c r="IB123" s="121"/>
      <c r="IC123" s="121"/>
      <c r="ID123" s="121"/>
      <c r="IE123" s="121"/>
      <c r="IF123" s="121"/>
      <c r="IG123" s="121"/>
      <c r="IH123" s="121"/>
      <c r="II123" s="121"/>
      <c r="IJ123" s="121"/>
      <c r="IK123" s="121"/>
      <c r="IL123" s="121"/>
      <c r="IM123" s="121"/>
      <c r="IN123" s="121"/>
      <c r="IO123" s="121"/>
      <c r="IP123" s="121"/>
      <c r="IQ123" s="121"/>
      <c r="IR123" s="121"/>
      <c r="IS123" s="121"/>
    </row>
    <row r="124" spans="1:253" s="122" customFormat="1" ht="12.75" customHeight="1" x14ac:dyDescent="0.2">
      <c r="A124" s="88">
        <v>3.4</v>
      </c>
      <c r="B124" s="88" t="s">
        <v>124</v>
      </c>
      <c r="C124" s="73"/>
      <c r="D124" s="74"/>
      <c r="E124" s="292"/>
      <c r="F124" s="292"/>
      <c r="G124" s="62"/>
      <c r="H124" s="119"/>
      <c r="I124" s="119"/>
      <c r="J124" s="119"/>
      <c r="K124" s="119"/>
      <c r="L124" s="119"/>
      <c r="M124" s="119"/>
      <c r="N124" s="119"/>
      <c r="O124" s="119"/>
      <c r="P124" s="120"/>
      <c r="Q124" s="120"/>
      <c r="R124" s="121"/>
      <c r="S124" s="121"/>
      <c r="T124" s="121"/>
      <c r="U124" s="121"/>
      <c r="V124" s="121"/>
      <c r="W124" s="121"/>
      <c r="X124" s="121"/>
      <c r="Y124" s="121"/>
      <c r="Z124" s="121"/>
      <c r="AA124" s="121"/>
      <c r="AB124" s="121"/>
      <c r="AC124" s="121"/>
      <c r="AD124" s="121"/>
      <c r="AE124" s="121"/>
      <c r="AF124" s="121"/>
      <c r="AG124" s="121"/>
      <c r="AH124" s="121"/>
      <c r="AI124" s="121"/>
      <c r="AJ124" s="121"/>
      <c r="AK124" s="121"/>
      <c r="AL124" s="121"/>
      <c r="AM124" s="121"/>
      <c r="AN124" s="121"/>
      <c r="AO124" s="121"/>
      <c r="AP124" s="121"/>
      <c r="AQ124" s="121"/>
      <c r="AR124" s="121"/>
      <c r="AS124" s="121"/>
      <c r="AT124" s="121"/>
      <c r="AU124" s="121"/>
      <c r="AV124" s="121"/>
      <c r="AW124" s="121"/>
      <c r="AX124" s="121"/>
      <c r="AY124" s="121"/>
      <c r="AZ124" s="121"/>
      <c r="BA124" s="121"/>
      <c r="BB124" s="121"/>
      <c r="BC124" s="121"/>
      <c r="BD124" s="121"/>
      <c r="BE124" s="121"/>
      <c r="BF124" s="121"/>
      <c r="BG124" s="121"/>
      <c r="BH124" s="121"/>
      <c r="BI124" s="121"/>
      <c r="BJ124" s="121"/>
      <c r="BK124" s="121"/>
      <c r="BL124" s="121"/>
      <c r="BM124" s="121"/>
      <c r="BN124" s="121"/>
      <c r="BO124" s="121"/>
      <c r="BP124" s="121"/>
      <c r="BQ124" s="121"/>
      <c r="BR124" s="121"/>
      <c r="BS124" s="121"/>
      <c r="BT124" s="121"/>
      <c r="BU124" s="121"/>
      <c r="BV124" s="121"/>
      <c r="BW124" s="121"/>
      <c r="BX124" s="121"/>
      <c r="BY124" s="121"/>
      <c r="BZ124" s="121"/>
      <c r="CA124" s="121"/>
      <c r="CB124" s="121"/>
      <c r="CC124" s="121"/>
      <c r="CD124" s="121"/>
      <c r="CE124" s="121"/>
      <c r="CF124" s="121"/>
      <c r="CG124" s="121"/>
      <c r="CH124" s="121"/>
      <c r="CI124" s="121"/>
      <c r="CJ124" s="121"/>
      <c r="CK124" s="121"/>
      <c r="CL124" s="121"/>
      <c r="CM124" s="121"/>
      <c r="CN124" s="121"/>
      <c r="CO124" s="121"/>
      <c r="CP124" s="121"/>
      <c r="CQ124" s="121"/>
      <c r="CR124" s="121"/>
      <c r="CS124" s="121"/>
      <c r="CT124" s="121"/>
      <c r="CU124" s="121"/>
      <c r="CV124" s="121"/>
      <c r="CW124" s="121"/>
      <c r="CX124" s="121"/>
      <c r="CY124" s="121"/>
      <c r="CZ124" s="121"/>
      <c r="DA124" s="121"/>
      <c r="DB124" s="121"/>
      <c r="DC124" s="121"/>
      <c r="DD124" s="121"/>
      <c r="DE124" s="121"/>
      <c r="DF124" s="121"/>
      <c r="DG124" s="121"/>
      <c r="DH124" s="121"/>
      <c r="DI124" s="121"/>
      <c r="DJ124" s="121"/>
      <c r="DK124" s="121"/>
      <c r="DL124" s="121"/>
      <c r="DM124" s="121"/>
      <c r="DN124" s="121"/>
      <c r="DO124" s="121"/>
      <c r="DP124" s="121"/>
      <c r="DQ124" s="121"/>
      <c r="DR124" s="121"/>
      <c r="DS124" s="121"/>
      <c r="DT124" s="121"/>
      <c r="DU124" s="121"/>
      <c r="DV124" s="121"/>
      <c r="DW124" s="121"/>
      <c r="DX124" s="121"/>
      <c r="DY124" s="121"/>
      <c r="DZ124" s="121"/>
      <c r="EA124" s="121"/>
      <c r="EB124" s="121"/>
      <c r="EC124" s="121"/>
      <c r="ED124" s="121"/>
      <c r="EE124" s="121"/>
      <c r="EF124" s="121"/>
      <c r="EG124" s="121"/>
      <c r="EH124" s="121"/>
      <c r="EI124" s="121"/>
      <c r="EJ124" s="121"/>
      <c r="EK124" s="121"/>
      <c r="EL124" s="121"/>
      <c r="EM124" s="121"/>
      <c r="EN124" s="121"/>
      <c r="EO124" s="121"/>
      <c r="EP124" s="121"/>
      <c r="EQ124" s="121"/>
      <c r="ER124" s="121"/>
      <c r="ES124" s="121"/>
      <c r="ET124" s="121"/>
      <c r="EU124" s="121"/>
      <c r="EV124" s="121"/>
      <c r="EW124" s="121"/>
      <c r="EX124" s="121"/>
      <c r="EY124" s="121"/>
      <c r="EZ124" s="121"/>
      <c r="FA124" s="121"/>
      <c r="FB124" s="121"/>
      <c r="FC124" s="121"/>
      <c r="FD124" s="121"/>
      <c r="FE124" s="121"/>
      <c r="FF124" s="121"/>
      <c r="FG124" s="121"/>
      <c r="FH124" s="121"/>
      <c r="FI124" s="121"/>
      <c r="FJ124" s="121"/>
      <c r="FK124" s="121"/>
      <c r="FL124" s="121"/>
      <c r="FM124" s="121"/>
      <c r="FN124" s="121"/>
      <c r="FO124" s="121"/>
      <c r="FP124" s="121"/>
      <c r="FQ124" s="121"/>
      <c r="FR124" s="121"/>
      <c r="FS124" s="121"/>
      <c r="FT124" s="121"/>
      <c r="FU124" s="121"/>
      <c r="FV124" s="121"/>
      <c r="FW124" s="121"/>
      <c r="FX124" s="121"/>
      <c r="FY124" s="121"/>
      <c r="FZ124" s="121"/>
      <c r="GA124" s="121"/>
      <c r="GB124" s="121"/>
      <c r="GC124" s="121"/>
      <c r="GD124" s="121"/>
      <c r="GE124" s="121"/>
      <c r="GF124" s="121"/>
      <c r="GG124" s="121"/>
      <c r="GH124" s="121"/>
      <c r="GI124" s="121"/>
      <c r="GJ124" s="121"/>
      <c r="GK124" s="121"/>
      <c r="GL124" s="121"/>
      <c r="GM124" s="121"/>
      <c r="GN124" s="121"/>
      <c r="GO124" s="121"/>
      <c r="GP124" s="121"/>
      <c r="GQ124" s="121"/>
      <c r="GR124" s="121"/>
      <c r="GS124" s="121"/>
      <c r="GT124" s="121"/>
      <c r="GU124" s="121"/>
      <c r="GV124" s="121"/>
      <c r="GW124" s="121"/>
      <c r="GX124" s="121"/>
      <c r="GY124" s="121"/>
      <c r="GZ124" s="121"/>
      <c r="HA124" s="121"/>
      <c r="HB124" s="121"/>
      <c r="HC124" s="121"/>
      <c r="HD124" s="121"/>
      <c r="HE124" s="121"/>
      <c r="HF124" s="121"/>
      <c r="HG124" s="121"/>
      <c r="HH124" s="121"/>
      <c r="HI124" s="121"/>
      <c r="HJ124" s="121"/>
      <c r="HK124" s="121"/>
      <c r="HL124" s="121"/>
      <c r="HM124" s="121"/>
      <c r="HN124" s="121"/>
      <c r="HO124" s="121"/>
      <c r="HP124" s="121"/>
      <c r="HQ124" s="121"/>
      <c r="HR124" s="121"/>
      <c r="HS124" s="121"/>
      <c r="HT124" s="121"/>
      <c r="HU124" s="121"/>
      <c r="HV124" s="121"/>
      <c r="HW124" s="121"/>
      <c r="HX124" s="121"/>
      <c r="HY124" s="121"/>
      <c r="HZ124" s="121"/>
      <c r="IA124" s="121"/>
      <c r="IB124" s="121"/>
      <c r="IC124" s="121"/>
      <c r="ID124" s="121"/>
      <c r="IE124" s="121"/>
      <c r="IF124" s="121"/>
      <c r="IG124" s="121"/>
      <c r="IH124" s="121"/>
      <c r="II124" s="121"/>
      <c r="IJ124" s="121"/>
      <c r="IK124" s="121"/>
      <c r="IL124" s="121"/>
      <c r="IM124" s="121"/>
      <c r="IN124" s="121"/>
      <c r="IO124" s="121"/>
      <c r="IP124" s="121"/>
      <c r="IQ124" s="121"/>
      <c r="IR124" s="121"/>
      <c r="IS124" s="121"/>
    </row>
    <row r="125" spans="1:253" s="98" customFormat="1" ht="12.75" customHeight="1" x14ac:dyDescent="0.2">
      <c r="A125" s="39" t="s">
        <v>125</v>
      </c>
      <c r="B125" s="72" t="s">
        <v>126</v>
      </c>
      <c r="C125" s="73">
        <v>91.65</v>
      </c>
      <c r="D125" s="74" t="s">
        <v>31</v>
      </c>
      <c r="E125" s="292"/>
      <c r="F125" s="292"/>
      <c r="G125" s="62"/>
      <c r="H125" s="96"/>
      <c r="I125" s="96"/>
      <c r="J125" s="96"/>
      <c r="K125" s="96"/>
      <c r="L125" s="96"/>
      <c r="M125" s="96"/>
      <c r="N125" s="96"/>
      <c r="O125" s="96"/>
    </row>
    <row r="126" spans="1:253" s="98" customFormat="1" ht="12.75" customHeight="1" x14ac:dyDescent="0.2">
      <c r="A126" s="39" t="s">
        <v>127</v>
      </c>
      <c r="B126" s="72" t="s">
        <v>128</v>
      </c>
      <c r="C126" s="73">
        <v>154.83000000000001</v>
      </c>
      <c r="D126" s="74" t="s">
        <v>31</v>
      </c>
      <c r="E126" s="292"/>
      <c r="F126" s="292"/>
      <c r="G126" s="62"/>
      <c r="H126" s="96"/>
      <c r="I126" s="96"/>
      <c r="J126" s="96"/>
      <c r="K126" s="96"/>
      <c r="L126" s="96"/>
      <c r="M126" s="96"/>
      <c r="N126" s="96"/>
      <c r="O126" s="96"/>
    </row>
    <row r="127" spans="1:253" s="98" customFormat="1" ht="12.75" customHeight="1" x14ac:dyDescent="0.2">
      <c r="A127" s="39" t="s">
        <v>129</v>
      </c>
      <c r="B127" s="72" t="s">
        <v>130</v>
      </c>
      <c r="C127" s="73">
        <v>47.34</v>
      </c>
      <c r="D127" s="74" t="s">
        <v>29</v>
      </c>
      <c r="E127" s="292"/>
      <c r="F127" s="292"/>
      <c r="G127" s="62"/>
      <c r="H127" s="96"/>
      <c r="I127" s="96"/>
      <c r="J127" s="96"/>
      <c r="K127" s="96"/>
      <c r="L127" s="96"/>
      <c r="M127" s="96"/>
      <c r="N127" s="96"/>
      <c r="O127" s="96"/>
    </row>
    <row r="128" spans="1:253" s="122" customFormat="1" ht="12.75" customHeight="1" x14ac:dyDescent="0.2">
      <c r="A128" s="72"/>
      <c r="B128" s="72"/>
      <c r="C128" s="73"/>
      <c r="D128" s="74"/>
      <c r="E128" s="307"/>
      <c r="F128" s="292"/>
      <c r="G128" s="62"/>
      <c r="H128" s="119"/>
      <c r="I128" s="119"/>
      <c r="J128" s="119"/>
      <c r="K128" s="119"/>
      <c r="L128" s="119"/>
      <c r="M128" s="119"/>
      <c r="N128" s="119"/>
      <c r="O128" s="119"/>
      <c r="P128" s="120"/>
      <c r="Q128" s="120"/>
      <c r="R128" s="121"/>
      <c r="S128" s="121"/>
      <c r="T128" s="121"/>
      <c r="U128" s="121"/>
      <c r="V128" s="121"/>
      <c r="W128" s="121"/>
      <c r="X128" s="121"/>
      <c r="Y128" s="121"/>
      <c r="Z128" s="121"/>
      <c r="AA128" s="121"/>
      <c r="AB128" s="121"/>
      <c r="AC128" s="121"/>
      <c r="AD128" s="121"/>
      <c r="AE128" s="121"/>
      <c r="AF128" s="121"/>
      <c r="AG128" s="121"/>
      <c r="AH128" s="121"/>
      <c r="AI128" s="121"/>
      <c r="AJ128" s="121"/>
      <c r="AK128" s="121"/>
      <c r="AL128" s="121"/>
      <c r="AM128" s="121"/>
      <c r="AN128" s="121"/>
      <c r="AO128" s="121"/>
      <c r="AP128" s="121"/>
      <c r="AQ128" s="121"/>
      <c r="AR128" s="121"/>
      <c r="AS128" s="121"/>
      <c r="AT128" s="121"/>
      <c r="AU128" s="121"/>
      <c r="AV128" s="121"/>
      <c r="AW128" s="121"/>
      <c r="AX128" s="121"/>
      <c r="AY128" s="121"/>
      <c r="AZ128" s="121"/>
      <c r="BA128" s="121"/>
      <c r="BB128" s="121"/>
      <c r="BC128" s="121"/>
      <c r="BD128" s="121"/>
      <c r="BE128" s="121"/>
      <c r="BF128" s="121"/>
      <c r="BG128" s="121"/>
      <c r="BH128" s="121"/>
      <c r="BI128" s="121"/>
      <c r="BJ128" s="121"/>
      <c r="BK128" s="121"/>
      <c r="BL128" s="121"/>
      <c r="BM128" s="121"/>
      <c r="BN128" s="121"/>
      <c r="BO128" s="121"/>
      <c r="BP128" s="121"/>
      <c r="BQ128" s="121"/>
      <c r="BR128" s="121"/>
      <c r="BS128" s="121"/>
      <c r="BT128" s="121"/>
      <c r="BU128" s="121"/>
      <c r="BV128" s="121"/>
      <c r="BW128" s="121"/>
      <c r="BX128" s="121"/>
      <c r="BY128" s="121"/>
      <c r="BZ128" s="121"/>
      <c r="CA128" s="121"/>
      <c r="CB128" s="121"/>
      <c r="CC128" s="121"/>
      <c r="CD128" s="121"/>
      <c r="CE128" s="121"/>
      <c r="CF128" s="121"/>
      <c r="CG128" s="121"/>
      <c r="CH128" s="121"/>
      <c r="CI128" s="121"/>
      <c r="CJ128" s="121"/>
      <c r="CK128" s="121"/>
      <c r="CL128" s="121"/>
      <c r="CM128" s="121"/>
      <c r="CN128" s="121"/>
      <c r="CO128" s="121"/>
      <c r="CP128" s="121"/>
      <c r="CQ128" s="121"/>
      <c r="CR128" s="121"/>
      <c r="CS128" s="121"/>
      <c r="CT128" s="121"/>
      <c r="CU128" s="121"/>
      <c r="CV128" s="121"/>
      <c r="CW128" s="121"/>
      <c r="CX128" s="121"/>
      <c r="CY128" s="121"/>
      <c r="CZ128" s="121"/>
      <c r="DA128" s="121"/>
      <c r="DB128" s="121"/>
      <c r="DC128" s="121"/>
      <c r="DD128" s="121"/>
      <c r="DE128" s="121"/>
      <c r="DF128" s="121"/>
      <c r="DG128" s="121"/>
      <c r="DH128" s="121"/>
      <c r="DI128" s="121"/>
      <c r="DJ128" s="121"/>
      <c r="DK128" s="121"/>
      <c r="DL128" s="121"/>
      <c r="DM128" s="121"/>
      <c r="DN128" s="121"/>
      <c r="DO128" s="121"/>
      <c r="DP128" s="121"/>
      <c r="DQ128" s="121"/>
      <c r="DR128" s="121"/>
      <c r="DS128" s="121"/>
      <c r="DT128" s="121"/>
      <c r="DU128" s="121"/>
      <c r="DV128" s="121"/>
      <c r="DW128" s="121"/>
      <c r="DX128" s="121"/>
      <c r="DY128" s="121"/>
      <c r="DZ128" s="121"/>
      <c r="EA128" s="121"/>
      <c r="EB128" s="121"/>
      <c r="EC128" s="121"/>
      <c r="ED128" s="121"/>
      <c r="EE128" s="121"/>
      <c r="EF128" s="121"/>
      <c r="EG128" s="121"/>
      <c r="EH128" s="121"/>
      <c r="EI128" s="121"/>
      <c r="EJ128" s="121"/>
      <c r="EK128" s="121"/>
      <c r="EL128" s="121"/>
      <c r="EM128" s="121"/>
      <c r="EN128" s="121"/>
      <c r="EO128" s="121"/>
      <c r="EP128" s="121"/>
      <c r="EQ128" s="121"/>
      <c r="ER128" s="121"/>
      <c r="ES128" s="121"/>
      <c r="ET128" s="121"/>
      <c r="EU128" s="121"/>
      <c r="EV128" s="121"/>
      <c r="EW128" s="121"/>
      <c r="EX128" s="121"/>
      <c r="EY128" s="121"/>
      <c r="EZ128" s="121"/>
      <c r="FA128" s="121"/>
      <c r="FB128" s="121"/>
      <c r="FC128" s="121"/>
      <c r="FD128" s="121"/>
      <c r="FE128" s="121"/>
      <c r="FF128" s="121"/>
      <c r="FG128" s="121"/>
      <c r="FH128" s="121"/>
      <c r="FI128" s="121"/>
      <c r="FJ128" s="121"/>
      <c r="FK128" s="121"/>
      <c r="FL128" s="121"/>
      <c r="FM128" s="121"/>
      <c r="FN128" s="121"/>
      <c r="FO128" s="121"/>
      <c r="FP128" s="121"/>
      <c r="FQ128" s="121"/>
      <c r="FR128" s="121"/>
      <c r="FS128" s="121"/>
      <c r="FT128" s="121"/>
      <c r="FU128" s="121"/>
      <c r="FV128" s="121"/>
      <c r="FW128" s="121"/>
      <c r="FX128" s="121"/>
      <c r="FY128" s="121"/>
      <c r="FZ128" s="121"/>
      <c r="GA128" s="121"/>
      <c r="GB128" s="121"/>
      <c r="GC128" s="121"/>
      <c r="GD128" s="121"/>
      <c r="GE128" s="121"/>
      <c r="GF128" s="121"/>
      <c r="GG128" s="121"/>
      <c r="GH128" s="121"/>
      <c r="GI128" s="121"/>
      <c r="GJ128" s="121"/>
      <c r="GK128" s="121"/>
      <c r="GL128" s="121"/>
      <c r="GM128" s="121"/>
      <c r="GN128" s="121"/>
      <c r="GO128" s="121"/>
      <c r="GP128" s="121"/>
      <c r="GQ128" s="121"/>
      <c r="GR128" s="121"/>
      <c r="GS128" s="121"/>
      <c r="GT128" s="121"/>
      <c r="GU128" s="121"/>
      <c r="GV128" s="121"/>
      <c r="GW128" s="121"/>
      <c r="GX128" s="121"/>
      <c r="GY128" s="121"/>
      <c r="GZ128" s="121"/>
      <c r="HA128" s="121"/>
      <c r="HB128" s="121"/>
      <c r="HC128" s="121"/>
      <c r="HD128" s="121"/>
      <c r="HE128" s="121"/>
      <c r="HF128" s="121"/>
      <c r="HG128" s="121"/>
      <c r="HH128" s="121"/>
      <c r="HI128" s="121"/>
      <c r="HJ128" s="121"/>
      <c r="HK128" s="121"/>
      <c r="HL128" s="121"/>
      <c r="HM128" s="121"/>
      <c r="HN128" s="121"/>
      <c r="HO128" s="121"/>
      <c r="HP128" s="121"/>
      <c r="HQ128" s="121"/>
      <c r="HR128" s="121"/>
      <c r="HS128" s="121"/>
      <c r="HT128" s="121"/>
      <c r="HU128" s="121"/>
      <c r="HV128" s="121"/>
      <c r="HW128" s="121"/>
      <c r="HX128" s="121"/>
      <c r="HY128" s="121"/>
      <c r="HZ128" s="121"/>
      <c r="IA128" s="121"/>
      <c r="IB128" s="121"/>
      <c r="IC128" s="121"/>
      <c r="ID128" s="121"/>
      <c r="IE128" s="121"/>
      <c r="IF128" s="121"/>
      <c r="IG128" s="121"/>
      <c r="IH128" s="121"/>
      <c r="II128" s="121"/>
      <c r="IJ128" s="121"/>
      <c r="IK128" s="121"/>
      <c r="IL128" s="121"/>
      <c r="IM128" s="121"/>
      <c r="IN128" s="121"/>
      <c r="IO128" s="121"/>
      <c r="IP128" s="121"/>
      <c r="IQ128" s="121"/>
      <c r="IR128" s="121"/>
      <c r="IS128" s="121"/>
    </row>
    <row r="129" spans="1:253" s="122" customFormat="1" ht="12.75" customHeight="1" x14ac:dyDescent="0.2">
      <c r="A129" s="88">
        <v>3.5</v>
      </c>
      <c r="B129" s="88" t="s">
        <v>131</v>
      </c>
      <c r="C129" s="73"/>
      <c r="D129" s="74"/>
      <c r="E129" s="292"/>
      <c r="F129" s="292"/>
      <c r="G129" s="62"/>
      <c r="H129" s="119"/>
      <c r="I129" s="119"/>
      <c r="J129" s="119"/>
      <c r="K129" s="119"/>
      <c r="L129" s="119"/>
      <c r="M129" s="119"/>
      <c r="N129" s="119"/>
      <c r="O129" s="119"/>
      <c r="P129" s="120"/>
      <c r="Q129" s="120"/>
      <c r="R129" s="121"/>
      <c r="S129" s="121"/>
      <c r="T129" s="121"/>
      <c r="U129" s="121"/>
      <c r="V129" s="121"/>
      <c r="W129" s="121"/>
      <c r="X129" s="121"/>
      <c r="Y129" s="121"/>
      <c r="Z129" s="121"/>
      <c r="AA129" s="121"/>
      <c r="AB129" s="121"/>
      <c r="AC129" s="121"/>
      <c r="AD129" s="121"/>
      <c r="AE129" s="121"/>
      <c r="AF129" s="121"/>
      <c r="AG129" s="121"/>
      <c r="AH129" s="121"/>
      <c r="AI129" s="121"/>
      <c r="AJ129" s="121"/>
      <c r="AK129" s="121"/>
      <c r="AL129" s="121"/>
      <c r="AM129" s="121"/>
      <c r="AN129" s="121"/>
      <c r="AO129" s="121"/>
      <c r="AP129" s="121"/>
      <c r="AQ129" s="121"/>
      <c r="AR129" s="121"/>
      <c r="AS129" s="121"/>
      <c r="AT129" s="121"/>
      <c r="AU129" s="121"/>
      <c r="AV129" s="121"/>
      <c r="AW129" s="121"/>
      <c r="AX129" s="121"/>
      <c r="AY129" s="121"/>
      <c r="AZ129" s="121"/>
      <c r="BA129" s="121"/>
      <c r="BB129" s="121"/>
      <c r="BC129" s="121"/>
      <c r="BD129" s="121"/>
      <c r="BE129" s="121"/>
      <c r="BF129" s="121"/>
      <c r="BG129" s="121"/>
      <c r="BH129" s="121"/>
      <c r="BI129" s="121"/>
      <c r="BJ129" s="121"/>
      <c r="BK129" s="121"/>
      <c r="BL129" s="121"/>
      <c r="BM129" s="121"/>
      <c r="BN129" s="121"/>
      <c r="BO129" s="121"/>
      <c r="BP129" s="121"/>
      <c r="BQ129" s="121"/>
      <c r="BR129" s="121"/>
      <c r="BS129" s="121"/>
      <c r="BT129" s="121"/>
      <c r="BU129" s="121"/>
      <c r="BV129" s="121"/>
      <c r="BW129" s="121"/>
      <c r="BX129" s="121"/>
      <c r="BY129" s="121"/>
      <c r="BZ129" s="121"/>
      <c r="CA129" s="121"/>
      <c r="CB129" s="121"/>
      <c r="CC129" s="121"/>
      <c r="CD129" s="121"/>
      <c r="CE129" s="121"/>
      <c r="CF129" s="121"/>
      <c r="CG129" s="121"/>
      <c r="CH129" s="121"/>
      <c r="CI129" s="121"/>
      <c r="CJ129" s="121"/>
      <c r="CK129" s="121"/>
      <c r="CL129" s="121"/>
      <c r="CM129" s="121"/>
      <c r="CN129" s="121"/>
      <c r="CO129" s="121"/>
      <c r="CP129" s="121"/>
      <c r="CQ129" s="121"/>
      <c r="CR129" s="121"/>
      <c r="CS129" s="121"/>
      <c r="CT129" s="121"/>
      <c r="CU129" s="121"/>
      <c r="CV129" s="121"/>
      <c r="CW129" s="121"/>
      <c r="CX129" s="121"/>
      <c r="CY129" s="121"/>
      <c r="CZ129" s="121"/>
      <c r="DA129" s="121"/>
      <c r="DB129" s="121"/>
      <c r="DC129" s="121"/>
      <c r="DD129" s="121"/>
      <c r="DE129" s="121"/>
      <c r="DF129" s="121"/>
      <c r="DG129" s="121"/>
      <c r="DH129" s="121"/>
      <c r="DI129" s="121"/>
      <c r="DJ129" s="121"/>
      <c r="DK129" s="121"/>
      <c r="DL129" s="121"/>
      <c r="DM129" s="121"/>
      <c r="DN129" s="121"/>
      <c r="DO129" s="121"/>
      <c r="DP129" s="121"/>
      <c r="DQ129" s="121"/>
      <c r="DR129" s="121"/>
      <c r="DS129" s="121"/>
      <c r="DT129" s="121"/>
      <c r="DU129" s="121"/>
      <c r="DV129" s="121"/>
      <c r="DW129" s="121"/>
      <c r="DX129" s="121"/>
      <c r="DY129" s="121"/>
      <c r="DZ129" s="121"/>
      <c r="EA129" s="121"/>
      <c r="EB129" s="121"/>
      <c r="EC129" s="121"/>
      <c r="ED129" s="121"/>
      <c r="EE129" s="121"/>
      <c r="EF129" s="121"/>
      <c r="EG129" s="121"/>
      <c r="EH129" s="121"/>
      <c r="EI129" s="121"/>
      <c r="EJ129" s="121"/>
      <c r="EK129" s="121"/>
      <c r="EL129" s="121"/>
      <c r="EM129" s="121"/>
      <c r="EN129" s="121"/>
      <c r="EO129" s="121"/>
      <c r="EP129" s="121"/>
      <c r="EQ129" s="121"/>
      <c r="ER129" s="121"/>
      <c r="ES129" s="121"/>
      <c r="ET129" s="121"/>
      <c r="EU129" s="121"/>
      <c r="EV129" s="121"/>
      <c r="EW129" s="121"/>
      <c r="EX129" s="121"/>
      <c r="EY129" s="121"/>
      <c r="EZ129" s="121"/>
      <c r="FA129" s="121"/>
      <c r="FB129" s="121"/>
      <c r="FC129" s="121"/>
      <c r="FD129" s="121"/>
      <c r="FE129" s="121"/>
      <c r="FF129" s="121"/>
      <c r="FG129" s="121"/>
      <c r="FH129" s="121"/>
      <c r="FI129" s="121"/>
      <c r="FJ129" s="121"/>
      <c r="FK129" s="121"/>
      <c r="FL129" s="121"/>
      <c r="FM129" s="121"/>
      <c r="FN129" s="121"/>
      <c r="FO129" s="121"/>
      <c r="FP129" s="121"/>
      <c r="FQ129" s="121"/>
      <c r="FR129" s="121"/>
      <c r="FS129" s="121"/>
      <c r="FT129" s="121"/>
      <c r="FU129" s="121"/>
      <c r="FV129" s="121"/>
      <c r="FW129" s="121"/>
      <c r="FX129" s="121"/>
      <c r="FY129" s="121"/>
      <c r="FZ129" s="121"/>
      <c r="GA129" s="121"/>
      <c r="GB129" s="121"/>
      <c r="GC129" s="121"/>
      <c r="GD129" s="121"/>
      <c r="GE129" s="121"/>
      <c r="GF129" s="121"/>
      <c r="GG129" s="121"/>
      <c r="GH129" s="121"/>
      <c r="GI129" s="121"/>
      <c r="GJ129" s="121"/>
      <c r="GK129" s="121"/>
      <c r="GL129" s="121"/>
      <c r="GM129" s="121"/>
      <c r="GN129" s="121"/>
      <c r="GO129" s="121"/>
      <c r="GP129" s="121"/>
      <c r="GQ129" s="121"/>
      <c r="GR129" s="121"/>
      <c r="GS129" s="121"/>
      <c r="GT129" s="121"/>
      <c r="GU129" s="121"/>
      <c r="GV129" s="121"/>
      <c r="GW129" s="121"/>
      <c r="GX129" s="121"/>
      <c r="GY129" s="121"/>
      <c r="GZ129" s="121"/>
      <c r="HA129" s="121"/>
      <c r="HB129" s="121"/>
      <c r="HC129" s="121"/>
      <c r="HD129" s="121"/>
      <c r="HE129" s="121"/>
      <c r="HF129" s="121"/>
      <c r="HG129" s="121"/>
      <c r="HH129" s="121"/>
      <c r="HI129" s="121"/>
      <c r="HJ129" s="121"/>
      <c r="HK129" s="121"/>
      <c r="HL129" s="121"/>
      <c r="HM129" s="121"/>
      <c r="HN129" s="121"/>
      <c r="HO129" s="121"/>
      <c r="HP129" s="121"/>
      <c r="HQ129" s="121"/>
      <c r="HR129" s="121"/>
      <c r="HS129" s="121"/>
      <c r="HT129" s="121"/>
      <c r="HU129" s="121"/>
      <c r="HV129" s="121"/>
      <c r="HW129" s="121"/>
      <c r="HX129" s="121"/>
      <c r="HY129" s="121"/>
      <c r="HZ129" s="121"/>
      <c r="IA129" s="121"/>
      <c r="IB129" s="121"/>
      <c r="IC129" s="121"/>
      <c r="ID129" s="121"/>
      <c r="IE129" s="121"/>
      <c r="IF129" s="121"/>
      <c r="IG129" s="121"/>
      <c r="IH129" s="121"/>
      <c r="II129" s="121"/>
      <c r="IJ129" s="121"/>
      <c r="IK129" s="121"/>
      <c r="IL129" s="121"/>
      <c r="IM129" s="121"/>
      <c r="IN129" s="121"/>
      <c r="IO129" s="121"/>
      <c r="IP129" s="121"/>
      <c r="IQ129" s="121"/>
      <c r="IR129" s="121"/>
      <c r="IS129" s="121"/>
    </row>
    <row r="130" spans="1:253" s="122" customFormat="1" ht="12.75" customHeight="1" x14ac:dyDescent="0.2">
      <c r="A130" s="39" t="s">
        <v>132</v>
      </c>
      <c r="B130" s="95" t="s">
        <v>133</v>
      </c>
      <c r="C130" s="73">
        <v>1</v>
      </c>
      <c r="D130" s="74" t="s">
        <v>16</v>
      </c>
      <c r="E130" s="292"/>
      <c r="F130" s="292"/>
      <c r="G130" s="62"/>
      <c r="H130" s="119"/>
      <c r="I130" s="119"/>
      <c r="J130" s="119"/>
      <c r="K130" s="119"/>
      <c r="L130" s="119"/>
      <c r="M130" s="119"/>
      <c r="N130" s="119"/>
      <c r="O130" s="119"/>
      <c r="P130" s="120"/>
      <c r="Q130" s="120"/>
      <c r="R130" s="121"/>
      <c r="S130" s="121"/>
      <c r="T130" s="121"/>
      <c r="U130" s="121"/>
      <c r="V130" s="121"/>
      <c r="W130" s="121"/>
      <c r="X130" s="121"/>
      <c r="Y130" s="121"/>
      <c r="Z130" s="121"/>
      <c r="AA130" s="121"/>
      <c r="AB130" s="121"/>
      <c r="AC130" s="121"/>
      <c r="AD130" s="121"/>
      <c r="AE130" s="121"/>
      <c r="AF130" s="121"/>
      <c r="AG130" s="121"/>
      <c r="AH130" s="121"/>
      <c r="AI130" s="121"/>
      <c r="AJ130" s="121"/>
      <c r="AK130" s="121"/>
      <c r="AL130" s="121"/>
      <c r="AM130" s="121"/>
      <c r="AN130" s="121"/>
      <c r="AO130" s="121"/>
      <c r="AP130" s="121"/>
      <c r="AQ130" s="121"/>
      <c r="AR130" s="121"/>
      <c r="AS130" s="121"/>
      <c r="AT130" s="121"/>
      <c r="AU130" s="121"/>
      <c r="AV130" s="121"/>
      <c r="AW130" s="121"/>
      <c r="AX130" s="121"/>
      <c r="AY130" s="121"/>
      <c r="AZ130" s="121"/>
      <c r="BA130" s="121"/>
      <c r="BB130" s="121"/>
      <c r="BC130" s="121"/>
      <c r="BD130" s="121"/>
      <c r="BE130" s="121"/>
      <c r="BF130" s="121"/>
      <c r="BG130" s="121"/>
      <c r="BH130" s="121"/>
      <c r="BI130" s="121"/>
      <c r="BJ130" s="121"/>
      <c r="BK130" s="121"/>
      <c r="BL130" s="121"/>
      <c r="BM130" s="121"/>
      <c r="BN130" s="121"/>
      <c r="BO130" s="121"/>
      <c r="BP130" s="121"/>
      <c r="BQ130" s="121"/>
      <c r="BR130" s="121"/>
      <c r="BS130" s="121"/>
      <c r="BT130" s="121"/>
      <c r="BU130" s="121"/>
      <c r="BV130" s="121"/>
      <c r="BW130" s="121"/>
      <c r="BX130" s="121"/>
      <c r="BY130" s="121"/>
      <c r="BZ130" s="121"/>
      <c r="CA130" s="121"/>
      <c r="CB130" s="121"/>
      <c r="CC130" s="121"/>
      <c r="CD130" s="121"/>
      <c r="CE130" s="121"/>
      <c r="CF130" s="121"/>
      <c r="CG130" s="121"/>
      <c r="CH130" s="121"/>
      <c r="CI130" s="121"/>
      <c r="CJ130" s="121"/>
      <c r="CK130" s="121"/>
      <c r="CL130" s="121"/>
      <c r="CM130" s="121"/>
      <c r="CN130" s="121"/>
      <c r="CO130" s="121"/>
      <c r="CP130" s="121"/>
      <c r="CQ130" s="121"/>
      <c r="CR130" s="121"/>
      <c r="CS130" s="121"/>
      <c r="CT130" s="121"/>
      <c r="CU130" s="121"/>
      <c r="CV130" s="121"/>
      <c r="CW130" s="121"/>
      <c r="CX130" s="121"/>
      <c r="CY130" s="121"/>
      <c r="CZ130" s="121"/>
      <c r="DA130" s="121"/>
      <c r="DB130" s="121"/>
      <c r="DC130" s="121"/>
      <c r="DD130" s="121"/>
      <c r="DE130" s="121"/>
      <c r="DF130" s="121"/>
      <c r="DG130" s="121"/>
      <c r="DH130" s="121"/>
      <c r="DI130" s="121"/>
      <c r="DJ130" s="121"/>
      <c r="DK130" s="121"/>
      <c r="DL130" s="121"/>
      <c r="DM130" s="121"/>
      <c r="DN130" s="121"/>
      <c r="DO130" s="121"/>
      <c r="DP130" s="121"/>
      <c r="DQ130" s="121"/>
      <c r="DR130" s="121"/>
      <c r="DS130" s="121"/>
      <c r="DT130" s="121"/>
      <c r="DU130" s="121"/>
      <c r="DV130" s="121"/>
      <c r="DW130" s="121"/>
      <c r="DX130" s="121"/>
      <c r="DY130" s="121"/>
      <c r="DZ130" s="121"/>
      <c r="EA130" s="121"/>
      <c r="EB130" s="121"/>
      <c r="EC130" s="121"/>
      <c r="ED130" s="121"/>
      <c r="EE130" s="121"/>
      <c r="EF130" s="121"/>
      <c r="EG130" s="121"/>
      <c r="EH130" s="121"/>
      <c r="EI130" s="121"/>
      <c r="EJ130" s="121"/>
      <c r="EK130" s="121"/>
      <c r="EL130" s="121"/>
      <c r="EM130" s="121"/>
      <c r="EN130" s="121"/>
      <c r="EO130" s="121"/>
      <c r="EP130" s="121"/>
      <c r="EQ130" s="121"/>
      <c r="ER130" s="121"/>
      <c r="ES130" s="121"/>
      <c r="ET130" s="121"/>
      <c r="EU130" s="121"/>
      <c r="EV130" s="121"/>
      <c r="EW130" s="121"/>
      <c r="EX130" s="121"/>
      <c r="EY130" s="121"/>
      <c r="EZ130" s="121"/>
      <c r="FA130" s="121"/>
      <c r="FB130" s="121"/>
      <c r="FC130" s="121"/>
      <c r="FD130" s="121"/>
      <c r="FE130" s="121"/>
      <c r="FF130" s="121"/>
      <c r="FG130" s="121"/>
      <c r="FH130" s="121"/>
      <c r="FI130" s="121"/>
      <c r="FJ130" s="121"/>
      <c r="FK130" s="121"/>
      <c r="FL130" s="121"/>
      <c r="FM130" s="121"/>
      <c r="FN130" s="121"/>
      <c r="FO130" s="121"/>
      <c r="FP130" s="121"/>
      <c r="FQ130" s="121"/>
      <c r="FR130" s="121"/>
      <c r="FS130" s="121"/>
      <c r="FT130" s="121"/>
      <c r="FU130" s="121"/>
      <c r="FV130" s="121"/>
      <c r="FW130" s="121"/>
      <c r="FX130" s="121"/>
      <c r="FY130" s="121"/>
      <c r="FZ130" s="121"/>
      <c r="GA130" s="121"/>
      <c r="GB130" s="121"/>
      <c r="GC130" s="121"/>
      <c r="GD130" s="121"/>
      <c r="GE130" s="121"/>
      <c r="GF130" s="121"/>
      <c r="GG130" s="121"/>
      <c r="GH130" s="121"/>
      <c r="GI130" s="121"/>
      <c r="GJ130" s="121"/>
      <c r="GK130" s="121"/>
      <c r="GL130" s="121"/>
      <c r="GM130" s="121"/>
      <c r="GN130" s="121"/>
      <c r="GO130" s="121"/>
      <c r="GP130" s="121"/>
      <c r="GQ130" s="121"/>
      <c r="GR130" s="121"/>
      <c r="GS130" s="121"/>
      <c r="GT130" s="121"/>
      <c r="GU130" s="121"/>
      <c r="GV130" s="121"/>
      <c r="GW130" s="121"/>
      <c r="GX130" s="121"/>
      <c r="GY130" s="121"/>
      <c r="GZ130" s="121"/>
      <c r="HA130" s="121"/>
      <c r="HB130" s="121"/>
      <c r="HC130" s="121"/>
      <c r="HD130" s="121"/>
      <c r="HE130" s="121"/>
      <c r="HF130" s="121"/>
      <c r="HG130" s="121"/>
      <c r="HH130" s="121"/>
      <c r="HI130" s="121"/>
      <c r="HJ130" s="121"/>
      <c r="HK130" s="121"/>
      <c r="HL130" s="121"/>
      <c r="HM130" s="121"/>
      <c r="HN130" s="121"/>
      <c r="HO130" s="121"/>
      <c r="HP130" s="121"/>
      <c r="HQ130" s="121"/>
      <c r="HR130" s="121"/>
      <c r="HS130" s="121"/>
      <c r="HT130" s="121"/>
      <c r="HU130" s="121"/>
      <c r="HV130" s="121"/>
      <c r="HW130" s="121"/>
      <c r="HX130" s="121"/>
      <c r="HY130" s="121"/>
      <c r="HZ130" s="121"/>
      <c r="IA130" s="121"/>
      <c r="IB130" s="121"/>
      <c r="IC130" s="121"/>
      <c r="ID130" s="121"/>
      <c r="IE130" s="121"/>
      <c r="IF130" s="121"/>
      <c r="IG130" s="121"/>
      <c r="IH130" s="121"/>
      <c r="II130" s="121"/>
      <c r="IJ130" s="121"/>
      <c r="IK130" s="121"/>
      <c r="IL130" s="121"/>
      <c r="IM130" s="121"/>
      <c r="IN130" s="121"/>
      <c r="IO130" s="121"/>
      <c r="IP130" s="121"/>
      <c r="IQ130" s="121"/>
      <c r="IR130" s="121"/>
      <c r="IS130" s="121"/>
    </row>
    <row r="131" spans="1:253" s="98" customFormat="1" ht="12.75" customHeight="1" x14ac:dyDescent="0.2">
      <c r="A131" s="39" t="s">
        <v>134</v>
      </c>
      <c r="B131" s="72" t="s">
        <v>135</v>
      </c>
      <c r="C131" s="73">
        <v>1</v>
      </c>
      <c r="D131" s="74" t="s">
        <v>16</v>
      </c>
      <c r="E131" s="292"/>
      <c r="F131" s="292"/>
      <c r="G131" s="62"/>
      <c r="H131" s="96"/>
      <c r="I131" s="96"/>
      <c r="J131" s="96"/>
      <c r="K131" s="96"/>
      <c r="L131" s="96"/>
      <c r="M131" s="96"/>
      <c r="N131" s="96"/>
      <c r="O131" s="96"/>
    </row>
    <row r="132" spans="1:253" s="122" customFormat="1" ht="9" customHeight="1" x14ac:dyDescent="0.2">
      <c r="A132" s="72"/>
      <c r="B132" s="72"/>
      <c r="C132" s="73"/>
      <c r="D132" s="73"/>
      <c r="E132" s="292"/>
      <c r="F132" s="292"/>
      <c r="G132" s="62"/>
      <c r="H132" s="119"/>
      <c r="I132" s="119"/>
      <c r="J132" s="119"/>
      <c r="K132" s="119"/>
      <c r="L132" s="119"/>
      <c r="M132" s="119"/>
      <c r="N132" s="119"/>
      <c r="O132" s="119"/>
      <c r="P132" s="120"/>
      <c r="Q132" s="120"/>
      <c r="R132" s="121"/>
      <c r="S132" s="121"/>
      <c r="T132" s="121"/>
      <c r="U132" s="121"/>
      <c r="V132" s="121"/>
      <c r="W132" s="121"/>
      <c r="X132" s="121"/>
      <c r="Y132" s="121"/>
      <c r="Z132" s="121"/>
      <c r="AA132" s="121"/>
      <c r="AB132" s="121"/>
      <c r="AC132" s="121"/>
      <c r="AD132" s="121"/>
      <c r="AE132" s="121"/>
      <c r="AF132" s="121"/>
      <c r="AG132" s="121"/>
      <c r="AH132" s="121"/>
      <c r="AI132" s="121"/>
      <c r="AJ132" s="121"/>
      <c r="AK132" s="121"/>
      <c r="AL132" s="121"/>
      <c r="AM132" s="121"/>
      <c r="AN132" s="121"/>
      <c r="AO132" s="121"/>
      <c r="AP132" s="121"/>
      <c r="AQ132" s="121"/>
      <c r="AR132" s="121"/>
      <c r="AS132" s="121"/>
      <c r="AT132" s="121"/>
      <c r="AU132" s="121"/>
      <c r="AV132" s="121"/>
      <c r="AW132" s="121"/>
      <c r="AX132" s="121"/>
      <c r="AY132" s="121"/>
      <c r="AZ132" s="121"/>
      <c r="BA132" s="121"/>
      <c r="BB132" s="121"/>
      <c r="BC132" s="121"/>
      <c r="BD132" s="121"/>
      <c r="BE132" s="121"/>
      <c r="BF132" s="121"/>
      <c r="BG132" s="121"/>
      <c r="BH132" s="121"/>
      <c r="BI132" s="121"/>
      <c r="BJ132" s="121"/>
      <c r="BK132" s="121"/>
      <c r="BL132" s="121"/>
      <c r="BM132" s="121"/>
      <c r="BN132" s="121"/>
      <c r="BO132" s="121"/>
      <c r="BP132" s="121"/>
      <c r="BQ132" s="121"/>
      <c r="BR132" s="121"/>
      <c r="BS132" s="121"/>
      <c r="BT132" s="121"/>
      <c r="BU132" s="121"/>
      <c r="BV132" s="121"/>
      <c r="BW132" s="121"/>
      <c r="BX132" s="121"/>
      <c r="BY132" s="121"/>
      <c r="BZ132" s="121"/>
      <c r="CA132" s="121"/>
      <c r="CB132" s="121"/>
      <c r="CC132" s="121"/>
      <c r="CD132" s="121"/>
      <c r="CE132" s="121"/>
      <c r="CF132" s="121"/>
      <c r="CG132" s="121"/>
      <c r="CH132" s="121"/>
      <c r="CI132" s="121"/>
      <c r="CJ132" s="121"/>
      <c r="CK132" s="121"/>
      <c r="CL132" s="121"/>
      <c r="CM132" s="121"/>
      <c r="CN132" s="121"/>
      <c r="CO132" s="121"/>
      <c r="CP132" s="121"/>
      <c r="CQ132" s="121"/>
      <c r="CR132" s="121"/>
      <c r="CS132" s="121"/>
      <c r="CT132" s="121"/>
      <c r="CU132" s="121"/>
      <c r="CV132" s="121"/>
      <c r="CW132" s="121"/>
      <c r="CX132" s="121"/>
      <c r="CY132" s="121"/>
      <c r="CZ132" s="121"/>
      <c r="DA132" s="121"/>
      <c r="DB132" s="121"/>
      <c r="DC132" s="121"/>
      <c r="DD132" s="121"/>
      <c r="DE132" s="121"/>
      <c r="DF132" s="121"/>
      <c r="DG132" s="121"/>
      <c r="DH132" s="121"/>
      <c r="DI132" s="121"/>
      <c r="DJ132" s="121"/>
      <c r="DK132" s="121"/>
      <c r="DL132" s="121"/>
      <c r="DM132" s="121"/>
      <c r="DN132" s="121"/>
      <c r="DO132" s="121"/>
      <c r="DP132" s="121"/>
      <c r="DQ132" s="121"/>
      <c r="DR132" s="121"/>
      <c r="DS132" s="121"/>
      <c r="DT132" s="121"/>
      <c r="DU132" s="121"/>
      <c r="DV132" s="121"/>
      <c r="DW132" s="121"/>
      <c r="DX132" s="121"/>
      <c r="DY132" s="121"/>
      <c r="DZ132" s="121"/>
      <c r="EA132" s="121"/>
      <c r="EB132" s="121"/>
      <c r="EC132" s="121"/>
      <c r="ED132" s="121"/>
      <c r="EE132" s="121"/>
      <c r="EF132" s="121"/>
      <c r="EG132" s="121"/>
      <c r="EH132" s="121"/>
      <c r="EI132" s="121"/>
      <c r="EJ132" s="121"/>
      <c r="EK132" s="121"/>
      <c r="EL132" s="121"/>
      <c r="EM132" s="121"/>
      <c r="EN132" s="121"/>
      <c r="EO132" s="121"/>
      <c r="EP132" s="121"/>
      <c r="EQ132" s="121"/>
      <c r="ER132" s="121"/>
      <c r="ES132" s="121"/>
      <c r="ET132" s="121"/>
      <c r="EU132" s="121"/>
      <c r="EV132" s="121"/>
      <c r="EW132" s="121"/>
      <c r="EX132" s="121"/>
      <c r="EY132" s="121"/>
      <c r="EZ132" s="121"/>
      <c r="FA132" s="121"/>
      <c r="FB132" s="121"/>
      <c r="FC132" s="121"/>
      <c r="FD132" s="121"/>
      <c r="FE132" s="121"/>
      <c r="FF132" s="121"/>
      <c r="FG132" s="121"/>
      <c r="FH132" s="121"/>
      <c r="FI132" s="121"/>
      <c r="FJ132" s="121"/>
      <c r="FK132" s="121"/>
      <c r="FL132" s="121"/>
      <c r="FM132" s="121"/>
      <c r="FN132" s="121"/>
      <c r="FO132" s="121"/>
      <c r="FP132" s="121"/>
      <c r="FQ132" s="121"/>
      <c r="FR132" s="121"/>
      <c r="FS132" s="121"/>
      <c r="FT132" s="121"/>
      <c r="FU132" s="121"/>
      <c r="FV132" s="121"/>
      <c r="FW132" s="121"/>
      <c r="FX132" s="121"/>
      <c r="FY132" s="121"/>
      <c r="FZ132" s="121"/>
      <c r="GA132" s="121"/>
      <c r="GB132" s="121"/>
      <c r="GC132" s="121"/>
      <c r="GD132" s="121"/>
      <c r="GE132" s="121"/>
      <c r="GF132" s="121"/>
      <c r="GG132" s="121"/>
      <c r="GH132" s="121"/>
      <c r="GI132" s="121"/>
      <c r="GJ132" s="121"/>
      <c r="GK132" s="121"/>
      <c r="GL132" s="121"/>
      <c r="GM132" s="121"/>
      <c r="GN132" s="121"/>
      <c r="GO132" s="121"/>
      <c r="GP132" s="121"/>
      <c r="GQ132" s="121"/>
      <c r="GR132" s="121"/>
      <c r="GS132" s="121"/>
      <c r="GT132" s="121"/>
      <c r="GU132" s="121"/>
      <c r="GV132" s="121"/>
      <c r="GW132" s="121"/>
      <c r="GX132" s="121"/>
      <c r="GY132" s="121"/>
      <c r="GZ132" s="121"/>
      <c r="HA132" s="121"/>
      <c r="HB132" s="121"/>
      <c r="HC132" s="121"/>
      <c r="HD132" s="121"/>
      <c r="HE132" s="121"/>
      <c r="HF132" s="121"/>
      <c r="HG132" s="121"/>
      <c r="HH132" s="121"/>
      <c r="HI132" s="121"/>
      <c r="HJ132" s="121"/>
      <c r="HK132" s="121"/>
      <c r="HL132" s="121"/>
      <c r="HM132" s="121"/>
      <c r="HN132" s="121"/>
      <c r="HO132" s="121"/>
      <c r="HP132" s="121"/>
      <c r="HQ132" s="121"/>
      <c r="HR132" s="121"/>
      <c r="HS132" s="121"/>
      <c r="HT132" s="121"/>
      <c r="HU132" s="121"/>
      <c r="HV132" s="121"/>
      <c r="HW132" s="121"/>
      <c r="HX132" s="121"/>
      <c r="HY132" s="121"/>
      <c r="HZ132" s="121"/>
      <c r="IA132" s="121"/>
      <c r="IB132" s="121"/>
      <c r="IC132" s="121"/>
      <c r="ID132" s="121"/>
      <c r="IE132" s="121"/>
      <c r="IF132" s="121"/>
      <c r="IG132" s="121"/>
      <c r="IH132" s="121"/>
      <c r="II132" s="121"/>
      <c r="IJ132" s="121"/>
      <c r="IK132" s="121"/>
      <c r="IL132" s="121"/>
      <c r="IM132" s="121"/>
      <c r="IN132" s="121"/>
      <c r="IO132" s="121"/>
      <c r="IP132" s="121"/>
      <c r="IQ132" s="121"/>
      <c r="IR132" s="121"/>
      <c r="IS132" s="121"/>
    </row>
    <row r="133" spans="1:253" s="122" customFormat="1" x14ac:dyDescent="0.2">
      <c r="A133" s="128">
        <v>4</v>
      </c>
      <c r="B133" s="103" t="s">
        <v>136</v>
      </c>
      <c r="C133" s="73"/>
      <c r="D133" s="73"/>
      <c r="E133" s="292"/>
      <c r="F133" s="292"/>
      <c r="G133" s="62"/>
      <c r="H133" s="119"/>
      <c r="I133" s="119"/>
      <c r="J133" s="119"/>
      <c r="K133" s="119"/>
      <c r="L133" s="119"/>
      <c r="M133" s="119"/>
      <c r="N133" s="119"/>
      <c r="O133" s="119"/>
      <c r="P133" s="120"/>
      <c r="Q133" s="120"/>
      <c r="R133" s="121"/>
      <c r="S133" s="121"/>
      <c r="T133" s="121"/>
      <c r="U133" s="121"/>
      <c r="V133" s="121"/>
      <c r="W133" s="121"/>
      <c r="X133" s="121"/>
      <c r="Y133" s="121"/>
      <c r="Z133" s="121"/>
      <c r="AA133" s="121"/>
      <c r="AB133" s="121"/>
      <c r="AC133" s="121"/>
      <c r="AD133" s="121"/>
      <c r="AE133" s="121"/>
      <c r="AF133" s="121"/>
      <c r="AG133" s="121"/>
      <c r="AH133" s="121"/>
      <c r="AI133" s="121"/>
      <c r="AJ133" s="121"/>
      <c r="AK133" s="121"/>
      <c r="AL133" s="121"/>
      <c r="AM133" s="121"/>
      <c r="AN133" s="121"/>
      <c r="AO133" s="121"/>
      <c r="AP133" s="121"/>
      <c r="AQ133" s="121"/>
      <c r="AR133" s="121"/>
      <c r="AS133" s="121"/>
      <c r="AT133" s="121"/>
      <c r="AU133" s="121"/>
      <c r="AV133" s="121"/>
      <c r="AW133" s="121"/>
      <c r="AX133" s="121"/>
      <c r="AY133" s="121"/>
      <c r="AZ133" s="121"/>
      <c r="BA133" s="121"/>
      <c r="BB133" s="121"/>
      <c r="BC133" s="121"/>
      <c r="BD133" s="121"/>
      <c r="BE133" s="121"/>
      <c r="BF133" s="121"/>
      <c r="BG133" s="121"/>
      <c r="BH133" s="121"/>
      <c r="BI133" s="121"/>
      <c r="BJ133" s="121"/>
      <c r="BK133" s="121"/>
      <c r="BL133" s="121"/>
      <c r="BM133" s="121"/>
      <c r="BN133" s="121"/>
      <c r="BO133" s="121"/>
      <c r="BP133" s="121"/>
      <c r="BQ133" s="121"/>
      <c r="BR133" s="121"/>
      <c r="BS133" s="121"/>
      <c r="BT133" s="121"/>
      <c r="BU133" s="121"/>
      <c r="BV133" s="121"/>
      <c r="BW133" s="121"/>
      <c r="BX133" s="121"/>
      <c r="BY133" s="121"/>
      <c r="BZ133" s="121"/>
      <c r="CA133" s="121"/>
      <c r="CB133" s="121"/>
      <c r="CC133" s="121"/>
      <c r="CD133" s="121"/>
      <c r="CE133" s="121"/>
      <c r="CF133" s="121"/>
      <c r="CG133" s="121"/>
      <c r="CH133" s="121"/>
      <c r="CI133" s="121"/>
      <c r="CJ133" s="121"/>
      <c r="CK133" s="121"/>
      <c r="CL133" s="121"/>
      <c r="CM133" s="121"/>
      <c r="CN133" s="121"/>
      <c r="CO133" s="121"/>
      <c r="CP133" s="121"/>
      <c r="CQ133" s="121"/>
      <c r="CR133" s="121"/>
      <c r="CS133" s="121"/>
      <c r="CT133" s="121"/>
      <c r="CU133" s="121"/>
      <c r="CV133" s="121"/>
      <c r="CW133" s="121"/>
      <c r="CX133" s="121"/>
      <c r="CY133" s="121"/>
      <c r="CZ133" s="121"/>
      <c r="DA133" s="121"/>
      <c r="DB133" s="121"/>
      <c r="DC133" s="121"/>
      <c r="DD133" s="121"/>
      <c r="DE133" s="121"/>
      <c r="DF133" s="121"/>
      <c r="DG133" s="121"/>
      <c r="DH133" s="121"/>
      <c r="DI133" s="121"/>
      <c r="DJ133" s="121"/>
      <c r="DK133" s="121"/>
      <c r="DL133" s="121"/>
      <c r="DM133" s="121"/>
      <c r="DN133" s="121"/>
      <c r="DO133" s="121"/>
      <c r="DP133" s="121"/>
      <c r="DQ133" s="121"/>
      <c r="DR133" s="121"/>
      <c r="DS133" s="121"/>
      <c r="DT133" s="121"/>
      <c r="DU133" s="121"/>
      <c r="DV133" s="121"/>
      <c r="DW133" s="121"/>
      <c r="DX133" s="121"/>
      <c r="DY133" s="121"/>
      <c r="DZ133" s="121"/>
      <c r="EA133" s="121"/>
      <c r="EB133" s="121"/>
      <c r="EC133" s="121"/>
      <c r="ED133" s="121"/>
      <c r="EE133" s="121"/>
      <c r="EF133" s="121"/>
      <c r="EG133" s="121"/>
      <c r="EH133" s="121"/>
      <c r="EI133" s="121"/>
      <c r="EJ133" s="121"/>
      <c r="EK133" s="121"/>
      <c r="EL133" s="121"/>
      <c r="EM133" s="121"/>
      <c r="EN133" s="121"/>
      <c r="EO133" s="121"/>
      <c r="EP133" s="121"/>
      <c r="EQ133" s="121"/>
      <c r="ER133" s="121"/>
      <c r="ES133" s="121"/>
      <c r="ET133" s="121"/>
      <c r="EU133" s="121"/>
      <c r="EV133" s="121"/>
      <c r="EW133" s="121"/>
      <c r="EX133" s="121"/>
      <c r="EY133" s="121"/>
      <c r="EZ133" s="121"/>
      <c r="FA133" s="121"/>
      <c r="FB133" s="121"/>
      <c r="FC133" s="121"/>
      <c r="FD133" s="121"/>
      <c r="FE133" s="121"/>
      <c r="FF133" s="121"/>
      <c r="FG133" s="121"/>
      <c r="FH133" s="121"/>
      <c r="FI133" s="121"/>
      <c r="FJ133" s="121"/>
      <c r="FK133" s="121"/>
      <c r="FL133" s="121"/>
      <c r="FM133" s="121"/>
      <c r="FN133" s="121"/>
      <c r="FO133" s="121"/>
      <c r="FP133" s="121"/>
      <c r="FQ133" s="121"/>
      <c r="FR133" s="121"/>
      <c r="FS133" s="121"/>
      <c r="FT133" s="121"/>
      <c r="FU133" s="121"/>
      <c r="FV133" s="121"/>
      <c r="FW133" s="121"/>
      <c r="FX133" s="121"/>
      <c r="FY133" s="121"/>
      <c r="FZ133" s="121"/>
      <c r="GA133" s="121"/>
      <c r="GB133" s="121"/>
      <c r="GC133" s="121"/>
      <c r="GD133" s="121"/>
      <c r="GE133" s="121"/>
      <c r="GF133" s="121"/>
      <c r="GG133" s="121"/>
      <c r="GH133" s="121"/>
      <c r="GI133" s="121"/>
      <c r="GJ133" s="121"/>
      <c r="GK133" s="121"/>
      <c r="GL133" s="121"/>
      <c r="GM133" s="121"/>
      <c r="GN133" s="121"/>
      <c r="GO133" s="121"/>
      <c r="GP133" s="121"/>
      <c r="GQ133" s="121"/>
      <c r="GR133" s="121"/>
      <c r="GS133" s="121"/>
      <c r="GT133" s="121"/>
      <c r="GU133" s="121"/>
      <c r="GV133" s="121"/>
      <c r="GW133" s="121"/>
      <c r="GX133" s="121"/>
      <c r="GY133" s="121"/>
      <c r="GZ133" s="121"/>
      <c r="HA133" s="121"/>
      <c r="HB133" s="121"/>
      <c r="HC133" s="121"/>
      <c r="HD133" s="121"/>
      <c r="HE133" s="121"/>
      <c r="HF133" s="121"/>
      <c r="HG133" s="121"/>
      <c r="HH133" s="121"/>
      <c r="HI133" s="121"/>
      <c r="HJ133" s="121"/>
      <c r="HK133" s="121"/>
      <c r="HL133" s="121"/>
      <c r="HM133" s="121"/>
      <c r="HN133" s="121"/>
      <c r="HO133" s="121"/>
      <c r="HP133" s="121"/>
      <c r="HQ133" s="121"/>
      <c r="HR133" s="121"/>
      <c r="HS133" s="121"/>
      <c r="HT133" s="121"/>
      <c r="HU133" s="121"/>
      <c r="HV133" s="121"/>
      <c r="HW133" s="121"/>
      <c r="HX133" s="121"/>
      <c r="HY133" s="121"/>
      <c r="HZ133" s="121"/>
      <c r="IA133" s="121"/>
      <c r="IB133" s="121"/>
      <c r="IC133" s="121"/>
      <c r="ID133" s="121"/>
      <c r="IE133" s="121"/>
      <c r="IF133" s="121"/>
      <c r="IG133" s="121"/>
      <c r="IH133" s="121"/>
      <c r="II133" s="121"/>
      <c r="IJ133" s="121"/>
      <c r="IK133" s="121"/>
      <c r="IL133" s="121"/>
      <c r="IM133" s="121"/>
      <c r="IN133" s="121"/>
      <c r="IO133" s="121"/>
      <c r="IP133" s="121"/>
      <c r="IQ133" s="121"/>
      <c r="IR133" s="121"/>
      <c r="IS133" s="121"/>
    </row>
    <row r="134" spans="1:253" s="125" customFormat="1" ht="14.25" customHeight="1" x14ac:dyDescent="0.2">
      <c r="A134" s="88">
        <v>4.0999999999999996</v>
      </c>
      <c r="B134" s="88" t="s">
        <v>137</v>
      </c>
      <c r="C134" s="73"/>
      <c r="D134" s="73"/>
      <c r="E134" s="292"/>
      <c r="F134" s="292"/>
      <c r="G134" s="62"/>
      <c r="H134" s="123"/>
      <c r="I134" s="123"/>
      <c r="J134" s="123"/>
      <c r="K134" s="123"/>
      <c r="L134" s="123"/>
      <c r="M134" s="123"/>
      <c r="N134" s="123"/>
      <c r="O134" s="123"/>
      <c r="P134" s="44"/>
      <c r="Q134" s="44"/>
      <c r="R134" s="124"/>
      <c r="S134" s="124"/>
      <c r="T134" s="124"/>
      <c r="U134" s="124"/>
      <c r="V134" s="124"/>
      <c r="W134" s="124"/>
      <c r="X134" s="124"/>
      <c r="Y134" s="124"/>
      <c r="Z134" s="124"/>
      <c r="AA134" s="124"/>
      <c r="AB134" s="124"/>
      <c r="AC134" s="124"/>
      <c r="AD134" s="124"/>
      <c r="AE134" s="124"/>
      <c r="AF134" s="124"/>
      <c r="AG134" s="124"/>
      <c r="AH134" s="124"/>
      <c r="AI134" s="124"/>
      <c r="AJ134" s="124"/>
      <c r="AK134" s="124"/>
      <c r="AL134" s="124"/>
      <c r="AM134" s="124"/>
      <c r="AN134" s="124"/>
      <c r="AO134" s="124"/>
      <c r="AP134" s="124"/>
      <c r="AQ134" s="124"/>
      <c r="AR134" s="124"/>
      <c r="AS134" s="124"/>
      <c r="AT134" s="124"/>
      <c r="AU134" s="124"/>
      <c r="AV134" s="124"/>
      <c r="AW134" s="124"/>
      <c r="AX134" s="124"/>
      <c r="AY134" s="124"/>
      <c r="AZ134" s="124"/>
      <c r="BA134" s="124"/>
      <c r="BB134" s="124"/>
      <c r="BC134" s="124"/>
      <c r="BD134" s="124"/>
      <c r="BE134" s="124"/>
      <c r="BF134" s="124"/>
      <c r="BG134" s="124"/>
      <c r="BH134" s="124"/>
      <c r="BI134" s="124"/>
      <c r="BJ134" s="124"/>
      <c r="BK134" s="124"/>
      <c r="BL134" s="124"/>
      <c r="BM134" s="124"/>
      <c r="BN134" s="124"/>
      <c r="BO134" s="124"/>
      <c r="BP134" s="124"/>
      <c r="BQ134" s="124"/>
      <c r="BR134" s="124"/>
      <c r="BS134" s="124"/>
      <c r="BT134" s="124"/>
      <c r="BU134" s="124"/>
      <c r="BV134" s="124"/>
      <c r="BW134" s="124"/>
      <c r="BX134" s="124"/>
      <c r="BY134" s="124"/>
      <c r="BZ134" s="124"/>
      <c r="CA134" s="124"/>
      <c r="CB134" s="124"/>
      <c r="CC134" s="124"/>
      <c r="CD134" s="124"/>
      <c r="CE134" s="124"/>
      <c r="CF134" s="124"/>
      <c r="CG134" s="124"/>
      <c r="CH134" s="124"/>
      <c r="CI134" s="124"/>
      <c r="CJ134" s="124"/>
      <c r="CK134" s="124"/>
      <c r="CL134" s="124"/>
      <c r="CM134" s="124"/>
      <c r="CN134" s="124"/>
      <c r="CO134" s="124"/>
      <c r="CP134" s="124"/>
      <c r="CQ134" s="124"/>
      <c r="CR134" s="124"/>
      <c r="CS134" s="124"/>
      <c r="CT134" s="124"/>
      <c r="CU134" s="124"/>
      <c r="CV134" s="124"/>
      <c r="CW134" s="124"/>
      <c r="CX134" s="124"/>
      <c r="CY134" s="124"/>
      <c r="CZ134" s="124"/>
      <c r="DA134" s="124"/>
      <c r="DB134" s="124"/>
      <c r="DC134" s="124"/>
      <c r="DD134" s="124"/>
      <c r="DE134" s="124"/>
      <c r="DF134" s="124"/>
      <c r="DG134" s="124"/>
      <c r="DH134" s="124"/>
      <c r="DI134" s="124"/>
      <c r="DJ134" s="124"/>
      <c r="DK134" s="124"/>
      <c r="DL134" s="124"/>
      <c r="DM134" s="124"/>
      <c r="DN134" s="124"/>
      <c r="DO134" s="124"/>
      <c r="DP134" s="124"/>
      <c r="DQ134" s="124"/>
      <c r="DR134" s="124"/>
      <c r="DS134" s="124"/>
      <c r="DT134" s="124"/>
      <c r="DU134" s="124"/>
      <c r="DV134" s="124"/>
      <c r="DW134" s="124"/>
      <c r="DX134" s="124"/>
      <c r="DY134" s="124"/>
      <c r="DZ134" s="124"/>
      <c r="EA134" s="124"/>
      <c r="EB134" s="124"/>
      <c r="EC134" s="124"/>
      <c r="ED134" s="124"/>
      <c r="EE134" s="124"/>
      <c r="EF134" s="124"/>
      <c r="EG134" s="124"/>
      <c r="EH134" s="124"/>
      <c r="EI134" s="124"/>
      <c r="EJ134" s="124"/>
      <c r="EK134" s="124"/>
      <c r="EL134" s="124"/>
      <c r="EM134" s="124"/>
      <c r="EN134" s="124"/>
      <c r="EO134" s="124"/>
      <c r="EP134" s="124"/>
      <c r="EQ134" s="124"/>
      <c r="ER134" s="124"/>
      <c r="ES134" s="124"/>
      <c r="ET134" s="124"/>
      <c r="EU134" s="124"/>
      <c r="EV134" s="124"/>
      <c r="EW134" s="124"/>
      <c r="EX134" s="124"/>
      <c r="EY134" s="124"/>
      <c r="EZ134" s="124"/>
      <c r="FA134" s="124"/>
      <c r="FB134" s="124"/>
      <c r="FC134" s="124"/>
      <c r="FD134" s="124"/>
      <c r="FE134" s="124"/>
      <c r="FF134" s="124"/>
      <c r="FG134" s="124"/>
      <c r="FH134" s="124"/>
      <c r="FI134" s="124"/>
      <c r="FJ134" s="124"/>
      <c r="FK134" s="124"/>
      <c r="FL134" s="124"/>
      <c r="FM134" s="124"/>
      <c r="FN134" s="124"/>
      <c r="FO134" s="124"/>
      <c r="FP134" s="124"/>
      <c r="FQ134" s="124"/>
      <c r="FR134" s="124"/>
      <c r="FS134" s="124"/>
      <c r="FT134" s="124"/>
      <c r="FU134" s="124"/>
      <c r="FV134" s="124"/>
      <c r="FW134" s="124"/>
      <c r="FX134" s="124"/>
      <c r="FY134" s="124"/>
      <c r="FZ134" s="124"/>
      <c r="GA134" s="124"/>
      <c r="GB134" s="124"/>
      <c r="GC134" s="124"/>
      <c r="GD134" s="124"/>
      <c r="GE134" s="124"/>
      <c r="GF134" s="124"/>
      <c r="GG134" s="124"/>
      <c r="GH134" s="124"/>
      <c r="GI134" s="124"/>
      <c r="GJ134" s="124"/>
      <c r="GK134" s="124"/>
      <c r="GL134" s="124"/>
      <c r="GM134" s="124"/>
      <c r="GN134" s="124"/>
      <c r="GO134" s="124"/>
      <c r="GP134" s="124"/>
      <c r="GQ134" s="124"/>
      <c r="GR134" s="124"/>
      <c r="GS134" s="124"/>
      <c r="GT134" s="124"/>
      <c r="GU134" s="124"/>
      <c r="GV134" s="124"/>
      <c r="GW134" s="124"/>
      <c r="GX134" s="124"/>
      <c r="GY134" s="124"/>
      <c r="GZ134" s="124"/>
      <c r="HA134" s="124"/>
      <c r="HB134" s="124"/>
      <c r="HC134" s="124"/>
      <c r="HD134" s="124"/>
      <c r="HE134" s="124"/>
      <c r="HF134" s="124"/>
      <c r="HG134" s="124"/>
      <c r="HH134" s="124"/>
      <c r="HI134" s="124"/>
      <c r="HJ134" s="124"/>
      <c r="HK134" s="124"/>
      <c r="HL134" s="124"/>
      <c r="HM134" s="124"/>
      <c r="HN134" s="124"/>
      <c r="HO134" s="124"/>
      <c r="HP134" s="124"/>
      <c r="HQ134" s="124"/>
      <c r="HR134" s="124"/>
      <c r="HS134" s="124"/>
      <c r="HT134" s="124"/>
      <c r="HU134" s="124"/>
      <c r="HV134" s="124"/>
      <c r="HW134" s="124"/>
      <c r="HX134" s="124"/>
      <c r="HY134" s="124"/>
      <c r="HZ134" s="124"/>
      <c r="IA134" s="124"/>
      <c r="IB134" s="124"/>
      <c r="IC134" s="124"/>
      <c r="ID134" s="124"/>
      <c r="IE134" s="124"/>
      <c r="IF134" s="124"/>
      <c r="IG134" s="124"/>
      <c r="IH134" s="124"/>
      <c r="II134" s="124"/>
      <c r="IJ134" s="124"/>
      <c r="IK134" s="124"/>
      <c r="IL134" s="124"/>
      <c r="IM134" s="124"/>
      <c r="IN134" s="124"/>
      <c r="IO134" s="124"/>
      <c r="IP134" s="124"/>
      <c r="IQ134" s="124"/>
      <c r="IR134" s="124"/>
      <c r="IS134" s="124"/>
    </row>
    <row r="135" spans="1:253" s="98" customFormat="1" ht="12.75" customHeight="1" x14ac:dyDescent="0.2">
      <c r="A135" s="39" t="s">
        <v>138</v>
      </c>
      <c r="B135" s="72" t="s">
        <v>139</v>
      </c>
      <c r="C135" s="73">
        <v>3.67</v>
      </c>
      <c r="D135" s="74" t="s">
        <v>39</v>
      </c>
      <c r="E135" s="292"/>
      <c r="F135" s="292"/>
      <c r="G135" s="62"/>
      <c r="H135" s="96"/>
      <c r="I135" s="96"/>
      <c r="J135" s="96"/>
      <c r="K135" s="96"/>
      <c r="L135" s="96"/>
      <c r="M135" s="96"/>
      <c r="N135" s="96"/>
      <c r="O135" s="96"/>
    </row>
    <row r="136" spans="1:253" s="98" customFormat="1" ht="12.75" customHeight="1" x14ac:dyDescent="0.2">
      <c r="A136" s="39" t="s">
        <v>140</v>
      </c>
      <c r="B136" s="72" t="s">
        <v>141</v>
      </c>
      <c r="C136" s="73">
        <v>0.27</v>
      </c>
      <c r="D136" s="74" t="s">
        <v>39</v>
      </c>
      <c r="E136" s="292"/>
      <c r="F136" s="292"/>
      <c r="G136" s="62"/>
      <c r="H136" s="96"/>
      <c r="I136" s="96"/>
      <c r="J136" s="96"/>
      <c r="K136" s="96"/>
      <c r="L136" s="96"/>
      <c r="M136" s="96"/>
      <c r="N136" s="96"/>
      <c r="O136" s="96"/>
    </row>
    <row r="137" spans="1:253" s="122" customFormat="1" ht="8.25" customHeight="1" x14ac:dyDescent="0.2">
      <c r="A137" s="72"/>
      <c r="B137" s="72"/>
      <c r="C137" s="73"/>
      <c r="D137" s="74"/>
      <c r="E137" s="292"/>
      <c r="F137" s="292"/>
      <c r="G137" s="62"/>
      <c r="H137" s="119"/>
      <c r="I137" s="119"/>
      <c r="J137" s="119"/>
      <c r="K137" s="119"/>
      <c r="L137" s="119"/>
      <c r="M137" s="119"/>
      <c r="N137" s="119"/>
      <c r="O137" s="119"/>
      <c r="P137" s="120"/>
      <c r="Q137" s="120"/>
      <c r="R137" s="121"/>
      <c r="S137" s="121"/>
      <c r="T137" s="121"/>
      <c r="U137" s="121"/>
      <c r="V137" s="121"/>
      <c r="W137" s="121"/>
      <c r="X137" s="121"/>
      <c r="Y137" s="121"/>
      <c r="Z137" s="121"/>
      <c r="AA137" s="121"/>
      <c r="AB137" s="121"/>
      <c r="AC137" s="121"/>
      <c r="AD137" s="121"/>
      <c r="AE137" s="121"/>
      <c r="AF137" s="121"/>
      <c r="AG137" s="121"/>
      <c r="AH137" s="121"/>
      <c r="AI137" s="121"/>
      <c r="AJ137" s="121"/>
      <c r="AK137" s="121"/>
      <c r="AL137" s="121"/>
      <c r="AM137" s="121"/>
      <c r="AN137" s="121"/>
      <c r="AO137" s="121"/>
      <c r="AP137" s="121"/>
      <c r="AQ137" s="121"/>
      <c r="AR137" s="121"/>
      <c r="AS137" s="121"/>
      <c r="AT137" s="121"/>
      <c r="AU137" s="121"/>
      <c r="AV137" s="121"/>
      <c r="AW137" s="121"/>
      <c r="AX137" s="121"/>
      <c r="AY137" s="121"/>
      <c r="AZ137" s="121"/>
      <c r="BA137" s="121"/>
      <c r="BB137" s="121"/>
      <c r="BC137" s="121"/>
      <c r="BD137" s="121"/>
      <c r="BE137" s="121"/>
      <c r="BF137" s="121"/>
      <c r="BG137" s="121"/>
      <c r="BH137" s="121"/>
      <c r="BI137" s="121"/>
      <c r="BJ137" s="121"/>
      <c r="BK137" s="121"/>
      <c r="BL137" s="121"/>
      <c r="BM137" s="121"/>
      <c r="BN137" s="121"/>
      <c r="BO137" s="121"/>
      <c r="BP137" s="121"/>
      <c r="BQ137" s="121"/>
      <c r="BR137" s="121"/>
      <c r="BS137" s="121"/>
      <c r="BT137" s="121"/>
      <c r="BU137" s="121"/>
      <c r="BV137" s="121"/>
      <c r="BW137" s="121"/>
      <c r="BX137" s="121"/>
      <c r="BY137" s="121"/>
      <c r="BZ137" s="121"/>
      <c r="CA137" s="121"/>
      <c r="CB137" s="121"/>
      <c r="CC137" s="121"/>
      <c r="CD137" s="121"/>
      <c r="CE137" s="121"/>
      <c r="CF137" s="121"/>
      <c r="CG137" s="121"/>
      <c r="CH137" s="121"/>
      <c r="CI137" s="121"/>
      <c r="CJ137" s="121"/>
      <c r="CK137" s="121"/>
      <c r="CL137" s="121"/>
      <c r="CM137" s="121"/>
      <c r="CN137" s="121"/>
      <c r="CO137" s="121"/>
      <c r="CP137" s="121"/>
      <c r="CQ137" s="121"/>
      <c r="CR137" s="121"/>
      <c r="CS137" s="121"/>
      <c r="CT137" s="121"/>
      <c r="CU137" s="121"/>
      <c r="CV137" s="121"/>
      <c r="CW137" s="121"/>
      <c r="CX137" s="121"/>
      <c r="CY137" s="121"/>
      <c r="CZ137" s="121"/>
      <c r="DA137" s="121"/>
      <c r="DB137" s="121"/>
      <c r="DC137" s="121"/>
      <c r="DD137" s="121"/>
      <c r="DE137" s="121"/>
      <c r="DF137" s="121"/>
      <c r="DG137" s="121"/>
      <c r="DH137" s="121"/>
      <c r="DI137" s="121"/>
      <c r="DJ137" s="121"/>
      <c r="DK137" s="121"/>
      <c r="DL137" s="121"/>
      <c r="DM137" s="121"/>
      <c r="DN137" s="121"/>
      <c r="DO137" s="121"/>
      <c r="DP137" s="121"/>
      <c r="DQ137" s="121"/>
      <c r="DR137" s="121"/>
      <c r="DS137" s="121"/>
      <c r="DT137" s="121"/>
      <c r="DU137" s="121"/>
      <c r="DV137" s="121"/>
      <c r="DW137" s="121"/>
      <c r="DX137" s="121"/>
      <c r="DY137" s="121"/>
      <c r="DZ137" s="121"/>
      <c r="EA137" s="121"/>
      <c r="EB137" s="121"/>
      <c r="EC137" s="121"/>
      <c r="ED137" s="121"/>
      <c r="EE137" s="121"/>
      <c r="EF137" s="121"/>
      <c r="EG137" s="121"/>
      <c r="EH137" s="121"/>
      <c r="EI137" s="121"/>
      <c r="EJ137" s="121"/>
      <c r="EK137" s="121"/>
      <c r="EL137" s="121"/>
      <c r="EM137" s="121"/>
      <c r="EN137" s="121"/>
      <c r="EO137" s="121"/>
      <c r="EP137" s="121"/>
      <c r="EQ137" s="121"/>
      <c r="ER137" s="121"/>
      <c r="ES137" s="121"/>
      <c r="ET137" s="121"/>
      <c r="EU137" s="121"/>
      <c r="EV137" s="121"/>
      <c r="EW137" s="121"/>
      <c r="EX137" s="121"/>
      <c r="EY137" s="121"/>
      <c r="EZ137" s="121"/>
      <c r="FA137" s="121"/>
      <c r="FB137" s="121"/>
      <c r="FC137" s="121"/>
      <c r="FD137" s="121"/>
      <c r="FE137" s="121"/>
      <c r="FF137" s="121"/>
      <c r="FG137" s="121"/>
      <c r="FH137" s="121"/>
      <c r="FI137" s="121"/>
      <c r="FJ137" s="121"/>
      <c r="FK137" s="121"/>
      <c r="FL137" s="121"/>
      <c r="FM137" s="121"/>
      <c r="FN137" s="121"/>
      <c r="FO137" s="121"/>
      <c r="FP137" s="121"/>
      <c r="FQ137" s="121"/>
      <c r="FR137" s="121"/>
      <c r="FS137" s="121"/>
      <c r="FT137" s="121"/>
      <c r="FU137" s="121"/>
      <c r="FV137" s="121"/>
      <c r="FW137" s="121"/>
      <c r="FX137" s="121"/>
      <c r="FY137" s="121"/>
      <c r="FZ137" s="121"/>
      <c r="GA137" s="121"/>
      <c r="GB137" s="121"/>
      <c r="GC137" s="121"/>
      <c r="GD137" s="121"/>
      <c r="GE137" s="121"/>
      <c r="GF137" s="121"/>
      <c r="GG137" s="121"/>
      <c r="GH137" s="121"/>
      <c r="GI137" s="121"/>
      <c r="GJ137" s="121"/>
      <c r="GK137" s="121"/>
      <c r="GL137" s="121"/>
      <c r="GM137" s="121"/>
      <c r="GN137" s="121"/>
      <c r="GO137" s="121"/>
      <c r="GP137" s="121"/>
      <c r="GQ137" s="121"/>
      <c r="GR137" s="121"/>
      <c r="GS137" s="121"/>
      <c r="GT137" s="121"/>
      <c r="GU137" s="121"/>
      <c r="GV137" s="121"/>
      <c r="GW137" s="121"/>
      <c r="GX137" s="121"/>
      <c r="GY137" s="121"/>
      <c r="GZ137" s="121"/>
      <c r="HA137" s="121"/>
      <c r="HB137" s="121"/>
      <c r="HC137" s="121"/>
      <c r="HD137" s="121"/>
      <c r="HE137" s="121"/>
      <c r="HF137" s="121"/>
      <c r="HG137" s="121"/>
      <c r="HH137" s="121"/>
      <c r="HI137" s="121"/>
      <c r="HJ137" s="121"/>
      <c r="HK137" s="121"/>
      <c r="HL137" s="121"/>
      <c r="HM137" s="121"/>
      <c r="HN137" s="121"/>
      <c r="HO137" s="121"/>
      <c r="HP137" s="121"/>
      <c r="HQ137" s="121"/>
      <c r="HR137" s="121"/>
      <c r="HS137" s="121"/>
      <c r="HT137" s="121"/>
      <c r="HU137" s="121"/>
      <c r="HV137" s="121"/>
      <c r="HW137" s="121"/>
      <c r="HX137" s="121"/>
      <c r="HY137" s="121"/>
      <c r="HZ137" s="121"/>
      <c r="IA137" s="121"/>
      <c r="IB137" s="121"/>
      <c r="IC137" s="121"/>
      <c r="ID137" s="121"/>
      <c r="IE137" s="121"/>
      <c r="IF137" s="121"/>
      <c r="IG137" s="121"/>
      <c r="IH137" s="121"/>
      <c r="II137" s="121"/>
      <c r="IJ137" s="121"/>
      <c r="IK137" s="121"/>
      <c r="IL137" s="121"/>
      <c r="IM137" s="121"/>
      <c r="IN137" s="121"/>
      <c r="IO137" s="121"/>
      <c r="IP137" s="121"/>
      <c r="IQ137" s="121"/>
      <c r="IR137" s="121"/>
      <c r="IS137" s="121"/>
    </row>
    <row r="138" spans="1:253" s="122" customFormat="1" ht="12.75" customHeight="1" x14ac:dyDescent="0.2">
      <c r="A138" s="88">
        <v>4.2</v>
      </c>
      <c r="B138" s="88" t="s">
        <v>142</v>
      </c>
      <c r="C138" s="73"/>
      <c r="D138" s="74"/>
      <c r="E138" s="292"/>
      <c r="F138" s="292"/>
      <c r="G138" s="62"/>
      <c r="H138" s="119"/>
      <c r="I138" s="119"/>
      <c r="J138" s="119"/>
      <c r="K138" s="119"/>
      <c r="L138" s="119"/>
      <c r="M138" s="119"/>
      <c r="N138" s="119"/>
      <c r="O138" s="119"/>
      <c r="P138" s="120"/>
      <c r="Q138" s="120"/>
      <c r="R138" s="121"/>
      <c r="S138" s="121"/>
      <c r="T138" s="121"/>
      <c r="U138" s="121"/>
      <c r="V138" s="121"/>
      <c r="W138" s="121"/>
      <c r="X138" s="121"/>
      <c r="Y138" s="121"/>
      <c r="Z138" s="121"/>
      <c r="AA138" s="121"/>
      <c r="AB138" s="121"/>
      <c r="AC138" s="121"/>
      <c r="AD138" s="121"/>
      <c r="AE138" s="121"/>
      <c r="AF138" s="121"/>
      <c r="AG138" s="121"/>
      <c r="AH138" s="121"/>
      <c r="AI138" s="121"/>
      <c r="AJ138" s="121"/>
      <c r="AK138" s="121"/>
      <c r="AL138" s="121"/>
      <c r="AM138" s="121"/>
      <c r="AN138" s="121"/>
      <c r="AO138" s="121"/>
      <c r="AP138" s="121"/>
      <c r="AQ138" s="121"/>
      <c r="AR138" s="121"/>
      <c r="AS138" s="121"/>
      <c r="AT138" s="121"/>
      <c r="AU138" s="121"/>
      <c r="AV138" s="121"/>
      <c r="AW138" s="121"/>
      <c r="AX138" s="121"/>
      <c r="AY138" s="121"/>
      <c r="AZ138" s="121"/>
      <c r="BA138" s="121"/>
      <c r="BB138" s="121"/>
      <c r="BC138" s="121"/>
      <c r="BD138" s="121"/>
      <c r="BE138" s="121"/>
      <c r="BF138" s="121"/>
      <c r="BG138" s="121"/>
      <c r="BH138" s="121"/>
      <c r="BI138" s="121"/>
      <c r="BJ138" s="121"/>
      <c r="BK138" s="121"/>
      <c r="BL138" s="121"/>
      <c r="BM138" s="121"/>
      <c r="BN138" s="121"/>
      <c r="BO138" s="121"/>
      <c r="BP138" s="121"/>
      <c r="BQ138" s="121"/>
      <c r="BR138" s="121"/>
      <c r="BS138" s="121"/>
      <c r="BT138" s="121"/>
      <c r="BU138" s="121"/>
      <c r="BV138" s="121"/>
      <c r="BW138" s="121"/>
      <c r="BX138" s="121"/>
      <c r="BY138" s="121"/>
      <c r="BZ138" s="121"/>
      <c r="CA138" s="121"/>
      <c r="CB138" s="121"/>
      <c r="CC138" s="121"/>
      <c r="CD138" s="121"/>
      <c r="CE138" s="121"/>
      <c r="CF138" s="121"/>
      <c r="CG138" s="121"/>
      <c r="CH138" s="121"/>
      <c r="CI138" s="121"/>
      <c r="CJ138" s="121"/>
      <c r="CK138" s="121"/>
      <c r="CL138" s="121"/>
      <c r="CM138" s="121"/>
      <c r="CN138" s="121"/>
      <c r="CO138" s="121"/>
      <c r="CP138" s="121"/>
      <c r="CQ138" s="121"/>
      <c r="CR138" s="121"/>
      <c r="CS138" s="121"/>
      <c r="CT138" s="121"/>
      <c r="CU138" s="121"/>
      <c r="CV138" s="121"/>
      <c r="CW138" s="121"/>
      <c r="CX138" s="121"/>
      <c r="CY138" s="121"/>
      <c r="CZ138" s="121"/>
      <c r="DA138" s="121"/>
      <c r="DB138" s="121"/>
      <c r="DC138" s="121"/>
      <c r="DD138" s="121"/>
      <c r="DE138" s="121"/>
      <c r="DF138" s="121"/>
      <c r="DG138" s="121"/>
      <c r="DH138" s="121"/>
      <c r="DI138" s="121"/>
      <c r="DJ138" s="121"/>
      <c r="DK138" s="121"/>
      <c r="DL138" s="121"/>
      <c r="DM138" s="121"/>
      <c r="DN138" s="121"/>
      <c r="DO138" s="121"/>
      <c r="DP138" s="121"/>
      <c r="DQ138" s="121"/>
      <c r="DR138" s="121"/>
      <c r="DS138" s="121"/>
      <c r="DT138" s="121"/>
      <c r="DU138" s="121"/>
      <c r="DV138" s="121"/>
      <c r="DW138" s="121"/>
      <c r="DX138" s="121"/>
      <c r="DY138" s="121"/>
      <c r="DZ138" s="121"/>
      <c r="EA138" s="121"/>
      <c r="EB138" s="121"/>
      <c r="EC138" s="121"/>
      <c r="ED138" s="121"/>
      <c r="EE138" s="121"/>
      <c r="EF138" s="121"/>
      <c r="EG138" s="121"/>
      <c r="EH138" s="121"/>
      <c r="EI138" s="121"/>
      <c r="EJ138" s="121"/>
      <c r="EK138" s="121"/>
      <c r="EL138" s="121"/>
      <c r="EM138" s="121"/>
      <c r="EN138" s="121"/>
      <c r="EO138" s="121"/>
      <c r="EP138" s="121"/>
      <c r="EQ138" s="121"/>
      <c r="ER138" s="121"/>
      <c r="ES138" s="121"/>
      <c r="ET138" s="121"/>
      <c r="EU138" s="121"/>
      <c r="EV138" s="121"/>
      <c r="EW138" s="121"/>
      <c r="EX138" s="121"/>
      <c r="EY138" s="121"/>
      <c r="EZ138" s="121"/>
      <c r="FA138" s="121"/>
      <c r="FB138" s="121"/>
      <c r="FC138" s="121"/>
      <c r="FD138" s="121"/>
      <c r="FE138" s="121"/>
      <c r="FF138" s="121"/>
      <c r="FG138" s="121"/>
      <c r="FH138" s="121"/>
      <c r="FI138" s="121"/>
      <c r="FJ138" s="121"/>
      <c r="FK138" s="121"/>
      <c r="FL138" s="121"/>
      <c r="FM138" s="121"/>
      <c r="FN138" s="121"/>
      <c r="FO138" s="121"/>
      <c r="FP138" s="121"/>
      <c r="FQ138" s="121"/>
      <c r="FR138" s="121"/>
      <c r="FS138" s="121"/>
      <c r="FT138" s="121"/>
      <c r="FU138" s="121"/>
      <c r="FV138" s="121"/>
      <c r="FW138" s="121"/>
      <c r="FX138" s="121"/>
      <c r="FY138" s="121"/>
      <c r="FZ138" s="121"/>
      <c r="GA138" s="121"/>
      <c r="GB138" s="121"/>
      <c r="GC138" s="121"/>
      <c r="GD138" s="121"/>
      <c r="GE138" s="121"/>
      <c r="GF138" s="121"/>
      <c r="GG138" s="121"/>
      <c r="GH138" s="121"/>
      <c r="GI138" s="121"/>
      <c r="GJ138" s="121"/>
      <c r="GK138" s="121"/>
      <c r="GL138" s="121"/>
      <c r="GM138" s="121"/>
      <c r="GN138" s="121"/>
      <c r="GO138" s="121"/>
      <c r="GP138" s="121"/>
      <c r="GQ138" s="121"/>
      <c r="GR138" s="121"/>
      <c r="GS138" s="121"/>
      <c r="GT138" s="121"/>
      <c r="GU138" s="121"/>
      <c r="GV138" s="121"/>
      <c r="GW138" s="121"/>
      <c r="GX138" s="121"/>
      <c r="GY138" s="121"/>
      <c r="GZ138" s="121"/>
      <c r="HA138" s="121"/>
      <c r="HB138" s="121"/>
      <c r="HC138" s="121"/>
      <c r="HD138" s="121"/>
      <c r="HE138" s="121"/>
      <c r="HF138" s="121"/>
      <c r="HG138" s="121"/>
      <c r="HH138" s="121"/>
      <c r="HI138" s="121"/>
      <c r="HJ138" s="121"/>
      <c r="HK138" s="121"/>
      <c r="HL138" s="121"/>
      <c r="HM138" s="121"/>
      <c r="HN138" s="121"/>
      <c r="HO138" s="121"/>
      <c r="HP138" s="121"/>
      <c r="HQ138" s="121"/>
      <c r="HR138" s="121"/>
      <c r="HS138" s="121"/>
      <c r="HT138" s="121"/>
      <c r="HU138" s="121"/>
      <c r="HV138" s="121"/>
      <c r="HW138" s="121"/>
      <c r="HX138" s="121"/>
      <c r="HY138" s="121"/>
      <c r="HZ138" s="121"/>
      <c r="IA138" s="121"/>
      <c r="IB138" s="121"/>
      <c r="IC138" s="121"/>
      <c r="ID138" s="121"/>
      <c r="IE138" s="121"/>
      <c r="IF138" s="121"/>
      <c r="IG138" s="121"/>
      <c r="IH138" s="121"/>
      <c r="II138" s="121"/>
      <c r="IJ138" s="121"/>
      <c r="IK138" s="121"/>
      <c r="IL138" s="121"/>
      <c r="IM138" s="121"/>
      <c r="IN138" s="121"/>
      <c r="IO138" s="121"/>
      <c r="IP138" s="121"/>
      <c r="IQ138" s="121"/>
      <c r="IR138" s="121"/>
      <c r="IS138" s="121"/>
    </row>
    <row r="139" spans="1:253" s="98" customFormat="1" ht="12.75" customHeight="1" x14ac:dyDescent="0.2">
      <c r="A139" s="39" t="s">
        <v>143</v>
      </c>
      <c r="B139" s="72" t="s">
        <v>144</v>
      </c>
      <c r="C139" s="73">
        <v>47.05</v>
      </c>
      <c r="D139" s="74" t="s">
        <v>31</v>
      </c>
      <c r="E139" s="292"/>
      <c r="F139" s="292"/>
      <c r="G139" s="62"/>
      <c r="H139" s="129"/>
      <c r="I139" s="96"/>
      <c r="J139" s="96"/>
      <c r="K139" s="96"/>
      <c r="L139" s="96"/>
      <c r="M139" s="96"/>
      <c r="N139" s="96"/>
      <c r="O139" s="96"/>
    </row>
    <row r="140" spans="1:253" s="122" customFormat="1" ht="8.25" customHeight="1" x14ac:dyDescent="0.2">
      <c r="A140" s="72"/>
      <c r="B140" s="72"/>
      <c r="C140" s="73"/>
      <c r="D140" s="74"/>
      <c r="E140" s="292"/>
      <c r="F140" s="292"/>
      <c r="G140" s="62"/>
      <c r="H140" s="119"/>
      <c r="I140" s="119"/>
      <c r="J140" s="119"/>
      <c r="K140" s="119"/>
      <c r="L140" s="119"/>
      <c r="M140" s="119"/>
      <c r="N140" s="119"/>
      <c r="O140" s="119"/>
      <c r="P140" s="120"/>
      <c r="Q140" s="120"/>
      <c r="R140" s="121"/>
      <c r="S140" s="121"/>
      <c r="T140" s="121"/>
      <c r="U140" s="121"/>
      <c r="V140" s="121"/>
      <c r="W140" s="121"/>
      <c r="X140" s="121"/>
      <c r="Y140" s="121"/>
      <c r="Z140" s="121"/>
      <c r="AA140" s="121"/>
      <c r="AB140" s="121"/>
      <c r="AC140" s="121"/>
      <c r="AD140" s="121"/>
      <c r="AE140" s="121"/>
      <c r="AF140" s="121"/>
      <c r="AG140" s="121"/>
      <c r="AH140" s="121"/>
      <c r="AI140" s="121"/>
      <c r="AJ140" s="121"/>
      <c r="AK140" s="121"/>
      <c r="AL140" s="121"/>
      <c r="AM140" s="121"/>
      <c r="AN140" s="121"/>
      <c r="AO140" s="121"/>
      <c r="AP140" s="121"/>
      <c r="AQ140" s="121"/>
      <c r="AR140" s="121"/>
      <c r="AS140" s="121"/>
      <c r="AT140" s="121"/>
      <c r="AU140" s="121"/>
      <c r="AV140" s="121"/>
      <c r="AW140" s="121"/>
      <c r="AX140" s="121"/>
      <c r="AY140" s="121"/>
      <c r="AZ140" s="121"/>
      <c r="BA140" s="121"/>
      <c r="BB140" s="121"/>
      <c r="BC140" s="121"/>
      <c r="BD140" s="121"/>
      <c r="BE140" s="121"/>
      <c r="BF140" s="121"/>
      <c r="BG140" s="121"/>
      <c r="BH140" s="121"/>
      <c r="BI140" s="121"/>
      <c r="BJ140" s="121"/>
      <c r="BK140" s="121"/>
      <c r="BL140" s="121"/>
      <c r="BM140" s="121"/>
      <c r="BN140" s="121"/>
      <c r="BO140" s="121"/>
      <c r="BP140" s="121"/>
      <c r="BQ140" s="121"/>
      <c r="BR140" s="121"/>
      <c r="BS140" s="121"/>
      <c r="BT140" s="121"/>
      <c r="BU140" s="121"/>
      <c r="BV140" s="121"/>
      <c r="BW140" s="121"/>
      <c r="BX140" s="121"/>
      <c r="BY140" s="121"/>
      <c r="BZ140" s="121"/>
      <c r="CA140" s="121"/>
      <c r="CB140" s="121"/>
      <c r="CC140" s="121"/>
      <c r="CD140" s="121"/>
      <c r="CE140" s="121"/>
      <c r="CF140" s="121"/>
      <c r="CG140" s="121"/>
      <c r="CH140" s="121"/>
      <c r="CI140" s="121"/>
      <c r="CJ140" s="121"/>
      <c r="CK140" s="121"/>
      <c r="CL140" s="121"/>
      <c r="CM140" s="121"/>
      <c r="CN140" s="121"/>
      <c r="CO140" s="121"/>
      <c r="CP140" s="121"/>
      <c r="CQ140" s="121"/>
      <c r="CR140" s="121"/>
      <c r="CS140" s="121"/>
      <c r="CT140" s="121"/>
      <c r="CU140" s="121"/>
      <c r="CV140" s="121"/>
      <c r="CW140" s="121"/>
      <c r="CX140" s="121"/>
      <c r="CY140" s="121"/>
      <c r="CZ140" s="121"/>
      <c r="DA140" s="121"/>
      <c r="DB140" s="121"/>
      <c r="DC140" s="121"/>
      <c r="DD140" s="121"/>
      <c r="DE140" s="121"/>
      <c r="DF140" s="121"/>
      <c r="DG140" s="121"/>
      <c r="DH140" s="121"/>
      <c r="DI140" s="121"/>
      <c r="DJ140" s="121"/>
      <c r="DK140" s="121"/>
      <c r="DL140" s="121"/>
      <c r="DM140" s="121"/>
      <c r="DN140" s="121"/>
      <c r="DO140" s="121"/>
      <c r="DP140" s="121"/>
      <c r="DQ140" s="121"/>
      <c r="DR140" s="121"/>
      <c r="DS140" s="121"/>
      <c r="DT140" s="121"/>
      <c r="DU140" s="121"/>
      <c r="DV140" s="121"/>
      <c r="DW140" s="121"/>
      <c r="DX140" s="121"/>
      <c r="DY140" s="121"/>
      <c r="DZ140" s="121"/>
      <c r="EA140" s="121"/>
      <c r="EB140" s="121"/>
      <c r="EC140" s="121"/>
      <c r="ED140" s="121"/>
      <c r="EE140" s="121"/>
      <c r="EF140" s="121"/>
      <c r="EG140" s="121"/>
      <c r="EH140" s="121"/>
      <c r="EI140" s="121"/>
      <c r="EJ140" s="121"/>
      <c r="EK140" s="121"/>
      <c r="EL140" s="121"/>
      <c r="EM140" s="121"/>
      <c r="EN140" s="121"/>
      <c r="EO140" s="121"/>
      <c r="EP140" s="121"/>
      <c r="EQ140" s="121"/>
      <c r="ER140" s="121"/>
      <c r="ES140" s="121"/>
      <c r="ET140" s="121"/>
      <c r="EU140" s="121"/>
      <c r="EV140" s="121"/>
      <c r="EW140" s="121"/>
      <c r="EX140" s="121"/>
      <c r="EY140" s="121"/>
      <c r="EZ140" s="121"/>
      <c r="FA140" s="121"/>
      <c r="FB140" s="121"/>
      <c r="FC140" s="121"/>
      <c r="FD140" s="121"/>
      <c r="FE140" s="121"/>
      <c r="FF140" s="121"/>
      <c r="FG140" s="121"/>
      <c r="FH140" s="121"/>
      <c r="FI140" s="121"/>
      <c r="FJ140" s="121"/>
      <c r="FK140" s="121"/>
      <c r="FL140" s="121"/>
      <c r="FM140" s="121"/>
      <c r="FN140" s="121"/>
      <c r="FO140" s="121"/>
      <c r="FP140" s="121"/>
      <c r="FQ140" s="121"/>
      <c r="FR140" s="121"/>
      <c r="FS140" s="121"/>
      <c r="FT140" s="121"/>
      <c r="FU140" s="121"/>
      <c r="FV140" s="121"/>
      <c r="FW140" s="121"/>
      <c r="FX140" s="121"/>
      <c r="FY140" s="121"/>
      <c r="FZ140" s="121"/>
      <c r="GA140" s="121"/>
      <c r="GB140" s="121"/>
      <c r="GC140" s="121"/>
      <c r="GD140" s="121"/>
      <c r="GE140" s="121"/>
      <c r="GF140" s="121"/>
      <c r="GG140" s="121"/>
      <c r="GH140" s="121"/>
      <c r="GI140" s="121"/>
      <c r="GJ140" s="121"/>
      <c r="GK140" s="121"/>
      <c r="GL140" s="121"/>
      <c r="GM140" s="121"/>
      <c r="GN140" s="121"/>
      <c r="GO140" s="121"/>
      <c r="GP140" s="121"/>
      <c r="GQ140" s="121"/>
      <c r="GR140" s="121"/>
      <c r="GS140" s="121"/>
      <c r="GT140" s="121"/>
      <c r="GU140" s="121"/>
      <c r="GV140" s="121"/>
      <c r="GW140" s="121"/>
      <c r="GX140" s="121"/>
      <c r="GY140" s="121"/>
      <c r="GZ140" s="121"/>
      <c r="HA140" s="121"/>
      <c r="HB140" s="121"/>
      <c r="HC140" s="121"/>
      <c r="HD140" s="121"/>
      <c r="HE140" s="121"/>
      <c r="HF140" s="121"/>
      <c r="HG140" s="121"/>
      <c r="HH140" s="121"/>
      <c r="HI140" s="121"/>
      <c r="HJ140" s="121"/>
      <c r="HK140" s="121"/>
      <c r="HL140" s="121"/>
      <c r="HM140" s="121"/>
      <c r="HN140" s="121"/>
      <c r="HO140" s="121"/>
      <c r="HP140" s="121"/>
      <c r="HQ140" s="121"/>
      <c r="HR140" s="121"/>
      <c r="HS140" s="121"/>
      <c r="HT140" s="121"/>
      <c r="HU140" s="121"/>
      <c r="HV140" s="121"/>
      <c r="HW140" s="121"/>
      <c r="HX140" s="121"/>
      <c r="HY140" s="121"/>
      <c r="HZ140" s="121"/>
      <c r="IA140" s="121"/>
      <c r="IB140" s="121"/>
      <c r="IC140" s="121"/>
      <c r="ID140" s="121"/>
      <c r="IE140" s="121"/>
      <c r="IF140" s="121"/>
      <c r="IG140" s="121"/>
      <c r="IH140" s="121"/>
      <c r="II140" s="121"/>
      <c r="IJ140" s="121"/>
      <c r="IK140" s="121"/>
      <c r="IL140" s="121"/>
      <c r="IM140" s="121"/>
      <c r="IN140" s="121"/>
      <c r="IO140" s="121"/>
      <c r="IP140" s="121"/>
      <c r="IQ140" s="121"/>
      <c r="IR140" s="121"/>
      <c r="IS140" s="121"/>
    </row>
    <row r="141" spans="1:253" s="98" customFormat="1" ht="12.75" customHeight="1" x14ac:dyDescent="0.2">
      <c r="A141" s="88">
        <v>4.3</v>
      </c>
      <c r="B141" s="88" t="s">
        <v>124</v>
      </c>
      <c r="C141" s="73"/>
      <c r="D141" s="73"/>
      <c r="E141" s="292"/>
      <c r="F141" s="292"/>
      <c r="G141" s="62"/>
      <c r="H141" s="96"/>
      <c r="I141" s="96"/>
      <c r="J141" s="96"/>
      <c r="K141" s="96"/>
      <c r="L141" s="96"/>
      <c r="M141" s="96"/>
      <c r="N141" s="96"/>
      <c r="O141" s="96"/>
    </row>
    <row r="142" spans="1:253" s="98" customFormat="1" ht="12.75" customHeight="1" x14ac:dyDescent="0.2">
      <c r="A142" s="39" t="s">
        <v>145</v>
      </c>
      <c r="B142" s="95" t="s">
        <v>146</v>
      </c>
      <c r="C142" s="73">
        <v>91.72</v>
      </c>
      <c r="D142" s="74" t="s">
        <v>31</v>
      </c>
      <c r="E142" s="292"/>
      <c r="F142" s="292"/>
      <c r="G142" s="62"/>
      <c r="H142" s="96"/>
      <c r="I142" s="96"/>
      <c r="J142" s="96"/>
      <c r="K142" s="96"/>
      <c r="L142" s="96"/>
      <c r="M142" s="96"/>
      <c r="N142" s="96"/>
      <c r="O142" s="96"/>
    </row>
    <row r="143" spans="1:253" s="98" customFormat="1" ht="12.75" customHeight="1" x14ac:dyDescent="0.2">
      <c r="A143" s="39" t="s">
        <v>147</v>
      </c>
      <c r="B143" s="72" t="s">
        <v>148</v>
      </c>
      <c r="C143" s="73">
        <v>29.05</v>
      </c>
      <c r="D143" s="74" t="s">
        <v>31</v>
      </c>
      <c r="E143" s="292"/>
      <c r="F143" s="292"/>
      <c r="G143" s="62"/>
      <c r="H143" s="96"/>
      <c r="I143" s="96"/>
      <c r="J143" s="96"/>
      <c r="K143" s="96"/>
      <c r="L143" s="96"/>
      <c r="M143" s="96"/>
      <c r="N143" s="96"/>
      <c r="O143" s="96"/>
    </row>
    <row r="144" spans="1:253" s="98" customFormat="1" ht="12.75" customHeight="1" x14ac:dyDescent="0.2">
      <c r="A144" s="39" t="s">
        <v>149</v>
      </c>
      <c r="B144" s="72" t="s">
        <v>150</v>
      </c>
      <c r="C144" s="73">
        <v>48</v>
      </c>
      <c r="D144" s="74" t="s">
        <v>29</v>
      </c>
      <c r="E144" s="292"/>
      <c r="F144" s="292"/>
      <c r="G144" s="62"/>
      <c r="H144" s="96"/>
      <c r="I144" s="96"/>
      <c r="J144" s="96"/>
      <c r="K144" s="96"/>
      <c r="L144" s="96"/>
      <c r="M144" s="96"/>
      <c r="N144" s="96"/>
      <c r="O144" s="96"/>
    </row>
    <row r="145" spans="1:253" s="98" customFormat="1" ht="12.75" customHeight="1" x14ac:dyDescent="0.2">
      <c r="A145" s="39" t="s">
        <v>151</v>
      </c>
      <c r="B145" s="72" t="s">
        <v>152</v>
      </c>
      <c r="C145" s="73">
        <v>91.72</v>
      </c>
      <c r="D145" s="74" t="s">
        <v>31</v>
      </c>
      <c r="E145" s="292"/>
      <c r="F145" s="292"/>
      <c r="G145" s="62"/>
      <c r="H145" s="96"/>
      <c r="I145" s="96"/>
      <c r="J145" s="96"/>
      <c r="K145" s="96"/>
      <c r="L145" s="96"/>
      <c r="M145" s="96"/>
      <c r="N145" s="96"/>
      <c r="O145" s="96"/>
    </row>
    <row r="146" spans="1:253" s="98" customFormat="1" ht="12.75" customHeight="1" x14ac:dyDescent="0.2">
      <c r="A146" s="39" t="s">
        <v>153</v>
      </c>
      <c r="B146" s="72" t="s">
        <v>154</v>
      </c>
      <c r="C146" s="73">
        <f>+C145</f>
        <v>91.72</v>
      </c>
      <c r="D146" s="74" t="s">
        <v>31</v>
      </c>
      <c r="E146" s="292"/>
      <c r="F146" s="292"/>
      <c r="G146" s="62"/>
      <c r="H146" s="96"/>
      <c r="I146" s="96"/>
      <c r="J146" s="96"/>
      <c r="K146" s="96"/>
      <c r="L146" s="96"/>
      <c r="M146" s="96"/>
      <c r="N146" s="96"/>
      <c r="O146" s="96"/>
    </row>
    <row r="147" spans="1:253" s="98" customFormat="1" ht="12.75" customHeight="1" x14ac:dyDescent="0.2">
      <c r="A147" s="39" t="s">
        <v>155</v>
      </c>
      <c r="B147" s="72" t="s">
        <v>156</v>
      </c>
      <c r="C147" s="73">
        <v>19.3</v>
      </c>
      <c r="D147" s="74" t="s">
        <v>31</v>
      </c>
      <c r="E147" s="292"/>
      <c r="F147" s="292"/>
      <c r="G147" s="62"/>
      <c r="H147" s="96"/>
      <c r="I147" s="96"/>
      <c r="J147" s="96"/>
      <c r="K147" s="96"/>
      <c r="L147" s="96"/>
      <c r="M147" s="96"/>
      <c r="N147" s="96"/>
      <c r="O147" s="96"/>
    </row>
    <row r="148" spans="1:253" s="98" customFormat="1" ht="12.75" customHeight="1" x14ac:dyDescent="0.2">
      <c r="A148" s="39" t="s">
        <v>157</v>
      </c>
      <c r="B148" s="72" t="s">
        <v>158</v>
      </c>
      <c r="C148" s="73">
        <v>38.6</v>
      </c>
      <c r="D148" s="74" t="s">
        <v>29</v>
      </c>
      <c r="E148" s="292"/>
      <c r="F148" s="292"/>
      <c r="G148" s="62"/>
      <c r="H148" s="96"/>
      <c r="I148" s="96"/>
      <c r="J148" s="96"/>
      <c r="K148" s="96"/>
      <c r="L148" s="96"/>
      <c r="M148" s="96"/>
      <c r="N148" s="96"/>
      <c r="O148" s="96"/>
    </row>
    <row r="149" spans="1:253" s="98" customFormat="1" ht="12.75" customHeight="1" x14ac:dyDescent="0.2">
      <c r="A149" s="39" t="s">
        <v>159</v>
      </c>
      <c r="B149" s="72" t="s">
        <v>160</v>
      </c>
      <c r="C149" s="73">
        <v>20.6</v>
      </c>
      <c r="D149" s="74" t="s">
        <v>29</v>
      </c>
      <c r="E149" s="292"/>
      <c r="F149" s="292"/>
      <c r="G149" s="62"/>
      <c r="H149" s="96"/>
      <c r="I149" s="96"/>
      <c r="J149" s="96"/>
      <c r="K149" s="96"/>
      <c r="L149" s="96"/>
      <c r="M149" s="96"/>
      <c r="N149" s="96"/>
      <c r="O149" s="96"/>
    </row>
    <row r="150" spans="1:253" s="98" customFormat="1" ht="12.75" customHeight="1" x14ac:dyDescent="0.2">
      <c r="A150" s="39" t="s">
        <v>161</v>
      </c>
      <c r="B150" s="72" t="s">
        <v>162</v>
      </c>
      <c r="C150" s="73">
        <v>29.1</v>
      </c>
      <c r="D150" s="74" t="s">
        <v>31</v>
      </c>
      <c r="E150" s="292"/>
      <c r="F150" s="292"/>
      <c r="G150" s="62"/>
      <c r="H150" s="96"/>
      <c r="I150" s="96"/>
      <c r="J150" s="96"/>
      <c r="K150" s="96"/>
      <c r="L150" s="96"/>
      <c r="M150" s="96"/>
      <c r="N150" s="96"/>
      <c r="O150" s="96"/>
    </row>
    <row r="151" spans="1:253" s="122" customFormat="1" ht="9.75" customHeight="1" x14ac:dyDescent="0.2">
      <c r="A151" s="130"/>
      <c r="B151" s="131"/>
      <c r="C151" s="132"/>
      <c r="D151" s="133"/>
      <c r="E151" s="292"/>
      <c r="F151" s="292"/>
      <c r="G151" s="62"/>
      <c r="H151" s="119"/>
      <c r="I151" s="119"/>
      <c r="J151" s="119"/>
      <c r="K151" s="119"/>
      <c r="L151" s="119"/>
      <c r="M151" s="119"/>
      <c r="N151" s="119"/>
      <c r="O151" s="119"/>
      <c r="P151" s="120"/>
      <c r="Q151" s="120"/>
      <c r="R151" s="121"/>
      <c r="S151" s="121"/>
      <c r="T151" s="121"/>
      <c r="U151" s="121"/>
      <c r="V151" s="121"/>
      <c r="W151" s="121"/>
      <c r="X151" s="121"/>
      <c r="Y151" s="121"/>
      <c r="Z151" s="121"/>
      <c r="AA151" s="121"/>
      <c r="AB151" s="121"/>
      <c r="AC151" s="121"/>
      <c r="AD151" s="121"/>
      <c r="AE151" s="121"/>
      <c r="AF151" s="121"/>
      <c r="AG151" s="121"/>
      <c r="AH151" s="121"/>
      <c r="AI151" s="121"/>
      <c r="AJ151" s="121"/>
      <c r="AK151" s="121"/>
      <c r="AL151" s="121"/>
      <c r="AM151" s="121"/>
      <c r="AN151" s="121"/>
      <c r="AO151" s="121"/>
      <c r="AP151" s="121"/>
      <c r="AQ151" s="121"/>
      <c r="AR151" s="121"/>
      <c r="AS151" s="121"/>
      <c r="AT151" s="121"/>
      <c r="AU151" s="121"/>
      <c r="AV151" s="121"/>
      <c r="AW151" s="121"/>
      <c r="AX151" s="121"/>
      <c r="AY151" s="121"/>
      <c r="AZ151" s="121"/>
      <c r="BA151" s="121"/>
      <c r="BB151" s="121"/>
      <c r="BC151" s="121"/>
      <c r="BD151" s="121"/>
      <c r="BE151" s="121"/>
      <c r="BF151" s="121"/>
      <c r="BG151" s="121"/>
      <c r="BH151" s="121"/>
      <c r="BI151" s="121"/>
      <c r="BJ151" s="121"/>
      <c r="BK151" s="121"/>
      <c r="BL151" s="121"/>
      <c r="BM151" s="121"/>
      <c r="BN151" s="121"/>
      <c r="BO151" s="121"/>
      <c r="BP151" s="121"/>
      <c r="BQ151" s="121"/>
      <c r="BR151" s="121"/>
      <c r="BS151" s="121"/>
      <c r="BT151" s="121"/>
      <c r="BU151" s="121"/>
      <c r="BV151" s="121"/>
      <c r="BW151" s="121"/>
      <c r="BX151" s="121"/>
      <c r="BY151" s="121"/>
      <c r="BZ151" s="121"/>
      <c r="CA151" s="121"/>
      <c r="CB151" s="121"/>
      <c r="CC151" s="121"/>
      <c r="CD151" s="121"/>
      <c r="CE151" s="121"/>
      <c r="CF151" s="121"/>
      <c r="CG151" s="121"/>
      <c r="CH151" s="121"/>
      <c r="CI151" s="121"/>
      <c r="CJ151" s="121"/>
      <c r="CK151" s="121"/>
      <c r="CL151" s="121"/>
      <c r="CM151" s="121"/>
      <c r="CN151" s="121"/>
      <c r="CO151" s="121"/>
      <c r="CP151" s="121"/>
      <c r="CQ151" s="121"/>
      <c r="CR151" s="121"/>
      <c r="CS151" s="121"/>
      <c r="CT151" s="121"/>
      <c r="CU151" s="121"/>
      <c r="CV151" s="121"/>
      <c r="CW151" s="121"/>
      <c r="CX151" s="121"/>
      <c r="CY151" s="121"/>
      <c r="CZ151" s="121"/>
      <c r="DA151" s="121"/>
      <c r="DB151" s="121"/>
      <c r="DC151" s="121"/>
      <c r="DD151" s="121"/>
      <c r="DE151" s="121"/>
      <c r="DF151" s="121"/>
      <c r="DG151" s="121"/>
      <c r="DH151" s="121"/>
      <c r="DI151" s="121"/>
      <c r="DJ151" s="121"/>
      <c r="DK151" s="121"/>
      <c r="DL151" s="121"/>
      <c r="DM151" s="121"/>
      <c r="DN151" s="121"/>
      <c r="DO151" s="121"/>
      <c r="DP151" s="121"/>
      <c r="DQ151" s="121"/>
      <c r="DR151" s="121"/>
      <c r="DS151" s="121"/>
      <c r="DT151" s="121"/>
      <c r="DU151" s="121"/>
      <c r="DV151" s="121"/>
      <c r="DW151" s="121"/>
      <c r="DX151" s="121"/>
      <c r="DY151" s="121"/>
      <c r="DZ151" s="121"/>
      <c r="EA151" s="121"/>
      <c r="EB151" s="121"/>
      <c r="EC151" s="121"/>
      <c r="ED151" s="121"/>
      <c r="EE151" s="121"/>
      <c r="EF151" s="121"/>
      <c r="EG151" s="121"/>
      <c r="EH151" s="121"/>
      <c r="EI151" s="121"/>
      <c r="EJ151" s="121"/>
      <c r="EK151" s="121"/>
      <c r="EL151" s="121"/>
      <c r="EM151" s="121"/>
      <c r="EN151" s="121"/>
      <c r="EO151" s="121"/>
      <c r="EP151" s="121"/>
      <c r="EQ151" s="121"/>
      <c r="ER151" s="121"/>
      <c r="ES151" s="121"/>
      <c r="ET151" s="121"/>
      <c r="EU151" s="121"/>
      <c r="EV151" s="121"/>
      <c r="EW151" s="121"/>
      <c r="EX151" s="121"/>
      <c r="EY151" s="121"/>
      <c r="EZ151" s="121"/>
      <c r="FA151" s="121"/>
      <c r="FB151" s="121"/>
      <c r="FC151" s="121"/>
      <c r="FD151" s="121"/>
      <c r="FE151" s="121"/>
      <c r="FF151" s="121"/>
      <c r="FG151" s="121"/>
      <c r="FH151" s="121"/>
      <c r="FI151" s="121"/>
      <c r="FJ151" s="121"/>
      <c r="FK151" s="121"/>
      <c r="FL151" s="121"/>
      <c r="FM151" s="121"/>
      <c r="FN151" s="121"/>
      <c r="FO151" s="121"/>
      <c r="FP151" s="121"/>
      <c r="FQ151" s="121"/>
      <c r="FR151" s="121"/>
      <c r="FS151" s="121"/>
      <c r="FT151" s="121"/>
      <c r="FU151" s="121"/>
      <c r="FV151" s="121"/>
      <c r="FW151" s="121"/>
      <c r="FX151" s="121"/>
      <c r="FY151" s="121"/>
      <c r="FZ151" s="121"/>
      <c r="GA151" s="121"/>
      <c r="GB151" s="121"/>
      <c r="GC151" s="121"/>
      <c r="GD151" s="121"/>
      <c r="GE151" s="121"/>
      <c r="GF151" s="121"/>
      <c r="GG151" s="121"/>
      <c r="GH151" s="121"/>
      <c r="GI151" s="121"/>
      <c r="GJ151" s="121"/>
      <c r="GK151" s="121"/>
      <c r="GL151" s="121"/>
      <c r="GM151" s="121"/>
      <c r="GN151" s="121"/>
      <c r="GO151" s="121"/>
      <c r="GP151" s="121"/>
      <c r="GQ151" s="121"/>
      <c r="GR151" s="121"/>
      <c r="GS151" s="121"/>
      <c r="GT151" s="121"/>
      <c r="GU151" s="121"/>
      <c r="GV151" s="121"/>
      <c r="GW151" s="121"/>
      <c r="GX151" s="121"/>
      <c r="GY151" s="121"/>
      <c r="GZ151" s="121"/>
      <c r="HA151" s="121"/>
      <c r="HB151" s="121"/>
      <c r="HC151" s="121"/>
      <c r="HD151" s="121"/>
      <c r="HE151" s="121"/>
      <c r="HF151" s="121"/>
      <c r="HG151" s="121"/>
      <c r="HH151" s="121"/>
      <c r="HI151" s="121"/>
      <c r="HJ151" s="121"/>
      <c r="HK151" s="121"/>
      <c r="HL151" s="121"/>
      <c r="HM151" s="121"/>
      <c r="HN151" s="121"/>
      <c r="HO151" s="121"/>
      <c r="HP151" s="121"/>
      <c r="HQ151" s="121"/>
      <c r="HR151" s="121"/>
      <c r="HS151" s="121"/>
      <c r="HT151" s="121"/>
      <c r="HU151" s="121"/>
      <c r="HV151" s="121"/>
      <c r="HW151" s="121"/>
      <c r="HX151" s="121"/>
      <c r="HY151" s="121"/>
      <c r="HZ151" s="121"/>
      <c r="IA151" s="121"/>
      <c r="IB151" s="121"/>
      <c r="IC151" s="121"/>
      <c r="ID151" s="121"/>
      <c r="IE151" s="121"/>
      <c r="IF151" s="121"/>
      <c r="IG151" s="121"/>
      <c r="IH151" s="121"/>
      <c r="II151" s="121"/>
      <c r="IJ151" s="121"/>
      <c r="IK151" s="121"/>
      <c r="IL151" s="121"/>
      <c r="IM151" s="121"/>
      <c r="IN151" s="121"/>
      <c r="IO151" s="121"/>
      <c r="IP151" s="121"/>
      <c r="IQ151" s="121"/>
      <c r="IR151" s="121"/>
      <c r="IS151" s="121"/>
    </row>
    <row r="152" spans="1:253" s="125" customFormat="1" ht="12.75" customHeight="1" x14ac:dyDescent="0.2">
      <c r="A152" s="95">
        <v>4.4000000000000004</v>
      </c>
      <c r="B152" s="80" t="s">
        <v>163</v>
      </c>
      <c r="C152" s="91">
        <v>4</v>
      </c>
      <c r="D152" s="12" t="s">
        <v>16</v>
      </c>
      <c r="E152" s="307"/>
      <c r="F152" s="292"/>
      <c r="G152" s="62"/>
      <c r="H152" s="123"/>
      <c r="I152" s="123"/>
      <c r="J152" s="123"/>
      <c r="K152" s="123"/>
      <c r="L152" s="123"/>
      <c r="M152" s="123"/>
      <c r="N152" s="123"/>
      <c r="O152" s="123"/>
      <c r="P152" s="44"/>
      <c r="Q152" s="44"/>
      <c r="R152" s="124"/>
      <c r="S152" s="124"/>
      <c r="T152" s="124"/>
      <c r="U152" s="124"/>
      <c r="V152" s="124"/>
      <c r="W152" s="124"/>
      <c r="X152" s="124"/>
      <c r="Y152" s="124"/>
      <c r="Z152" s="124"/>
      <c r="AA152" s="124"/>
      <c r="AB152" s="124"/>
      <c r="AC152" s="124"/>
      <c r="AD152" s="124"/>
      <c r="AE152" s="124"/>
      <c r="AF152" s="124"/>
      <c r="AG152" s="124"/>
      <c r="AH152" s="124"/>
      <c r="AI152" s="124"/>
      <c r="AJ152" s="124"/>
      <c r="AK152" s="124"/>
      <c r="AL152" s="124"/>
      <c r="AM152" s="124"/>
      <c r="AN152" s="124"/>
      <c r="AO152" s="124"/>
      <c r="AP152" s="124"/>
      <c r="AQ152" s="124"/>
      <c r="AR152" s="124"/>
      <c r="AS152" s="124"/>
      <c r="AT152" s="124"/>
      <c r="AU152" s="124"/>
      <c r="AV152" s="124"/>
      <c r="AW152" s="124"/>
      <c r="AX152" s="124"/>
      <c r="AY152" s="124"/>
      <c r="AZ152" s="124"/>
      <c r="BA152" s="124"/>
      <c r="BB152" s="124"/>
      <c r="BC152" s="124"/>
      <c r="BD152" s="124"/>
      <c r="BE152" s="124"/>
      <c r="BF152" s="124"/>
      <c r="BG152" s="124"/>
      <c r="BH152" s="124"/>
      <c r="BI152" s="124"/>
      <c r="BJ152" s="124"/>
      <c r="BK152" s="124"/>
      <c r="BL152" s="124"/>
      <c r="BM152" s="124"/>
      <c r="BN152" s="124"/>
      <c r="BO152" s="124"/>
      <c r="BP152" s="124"/>
      <c r="BQ152" s="124"/>
      <c r="BR152" s="124"/>
      <c r="BS152" s="124"/>
      <c r="BT152" s="124"/>
      <c r="BU152" s="124"/>
      <c r="BV152" s="124"/>
      <c r="BW152" s="124"/>
      <c r="BX152" s="124"/>
      <c r="BY152" s="124"/>
      <c r="BZ152" s="124"/>
      <c r="CA152" s="124"/>
      <c r="CB152" s="124"/>
      <c r="CC152" s="124"/>
      <c r="CD152" s="124"/>
      <c r="CE152" s="124"/>
      <c r="CF152" s="124"/>
      <c r="CG152" s="124"/>
      <c r="CH152" s="124"/>
      <c r="CI152" s="124"/>
      <c r="CJ152" s="124"/>
      <c r="CK152" s="124"/>
      <c r="CL152" s="124"/>
      <c r="CM152" s="124"/>
      <c r="CN152" s="124"/>
      <c r="CO152" s="124"/>
      <c r="CP152" s="124"/>
      <c r="CQ152" s="124"/>
      <c r="CR152" s="124"/>
      <c r="CS152" s="124"/>
      <c r="CT152" s="124"/>
      <c r="CU152" s="124"/>
      <c r="CV152" s="124"/>
      <c r="CW152" s="124"/>
      <c r="CX152" s="124"/>
      <c r="CY152" s="124"/>
      <c r="CZ152" s="124"/>
      <c r="DA152" s="124"/>
      <c r="DB152" s="124"/>
      <c r="DC152" s="124"/>
      <c r="DD152" s="124"/>
      <c r="DE152" s="124"/>
      <c r="DF152" s="124"/>
      <c r="DG152" s="124"/>
      <c r="DH152" s="124"/>
      <c r="DI152" s="124"/>
      <c r="DJ152" s="124"/>
      <c r="DK152" s="124"/>
      <c r="DL152" s="124"/>
      <c r="DM152" s="124"/>
      <c r="DN152" s="124"/>
      <c r="DO152" s="124"/>
      <c r="DP152" s="124"/>
      <c r="DQ152" s="124"/>
      <c r="DR152" s="124"/>
      <c r="DS152" s="124"/>
      <c r="DT152" s="124"/>
      <c r="DU152" s="124"/>
      <c r="DV152" s="124"/>
      <c r="DW152" s="124"/>
      <c r="DX152" s="124"/>
      <c r="DY152" s="124"/>
      <c r="DZ152" s="124"/>
      <c r="EA152" s="124"/>
      <c r="EB152" s="124"/>
      <c r="EC152" s="124"/>
      <c r="ED152" s="124"/>
      <c r="EE152" s="124"/>
      <c r="EF152" s="124"/>
      <c r="EG152" s="124"/>
      <c r="EH152" s="124"/>
      <c r="EI152" s="124"/>
      <c r="EJ152" s="124"/>
      <c r="EK152" s="124"/>
      <c r="EL152" s="124"/>
      <c r="EM152" s="124"/>
      <c r="EN152" s="124"/>
      <c r="EO152" s="124"/>
      <c r="EP152" s="124"/>
      <c r="EQ152" s="124"/>
      <c r="ER152" s="124"/>
      <c r="ES152" s="124"/>
      <c r="ET152" s="124"/>
      <c r="EU152" s="124"/>
      <c r="EV152" s="124"/>
      <c r="EW152" s="124"/>
      <c r="EX152" s="124"/>
      <c r="EY152" s="124"/>
      <c r="EZ152" s="124"/>
      <c r="FA152" s="124"/>
      <c r="FB152" s="124"/>
      <c r="FC152" s="124"/>
      <c r="FD152" s="124"/>
      <c r="FE152" s="124"/>
      <c r="FF152" s="124"/>
      <c r="FG152" s="124"/>
      <c r="FH152" s="124"/>
      <c r="FI152" s="124"/>
      <c r="FJ152" s="124"/>
      <c r="FK152" s="124"/>
      <c r="FL152" s="124"/>
      <c r="FM152" s="124"/>
      <c r="FN152" s="124"/>
      <c r="FO152" s="124"/>
      <c r="FP152" s="124"/>
      <c r="FQ152" s="124"/>
      <c r="FR152" s="124"/>
      <c r="FS152" s="124"/>
      <c r="FT152" s="124"/>
      <c r="FU152" s="124"/>
      <c r="FV152" s="124"/>
      <c r="FW152" s="124"/>
      <c r="FX152" s="124"/>
      <c r="FY152" s="124"/>
      <c r="FZ152" s="124"/>
      <c r="GA152" s="124"/>
      <c r="GB152" s="124"/>
      <c r="GC152" s="124"/>
      <c r="GD152" s="124"/>
      <c r="GE152" s="124"/>
      <c r="GF152" s="124"/>
      <c r="GG152" s="124"/>
      <c r="GH152" s="124"/>
      <c r="GI152" s="124"/>
      <c r="GJ152" s="124"/>
      <c r="GK152" s="124"/>
      <c r="GL152" s="124"/>
      <c r="GM152" s="124"/>
      <c r="GN152" s="124"/>
      <c r="GO152" s="124"/>
      <c r="GP152" s="124"/>
      <c r="GQ152" s="124"/>
      <c r="GR152" s="124"/>
      <c r="GS152" s="124"/>
      <c r="GT152" s="124"/>
      <c r="GU152" s="124"/>
      <c r="GV152" s="124"/>
      <c r="GW152" s="124"/>
      <c r="GX152" s="124"/>
      <c r="GY152" s="124"/>
      <c r="GZ152" s="124"/>
      <c r="HA152" s="124"/>
      <c r="HB152" s="124"/>
      <c r="HC152" s="124"/>
      <c r="HD152" s="124"/>
      <c r="HE152" s="124"/>
      <c r="HF152" s="124"/>
      <c r="HG152" s="124"/>
      <c r="HH152" s="124"/>
      <c r="HI152" s="124"/>
      <c r="HJ152" s="124"/>
      <c r="HK152" s="124"/>
      <c r="HL152" s="124"/>
      <c r="HM152" s="124"/>
      <c r="HN152" s="124"/>
      <c r="HO152" s="124"/>
      <c r="HP152" s="124"/>
      <c r="HQ152" s="124"/>
      <c r="HR152" s="124"/>
      <c r="HS152" s="124"/>
      <c r="HT152" s="124"/>
      <c r="HU152" s="124"/>
      <c r="HV152" s="124"/>
      <c r="HW152" s="124"/>
      <c r="HX152" s="124"/>
      <c r="HY152" s="124"/>
      <c r="HZ152" s="124"/>
      <c r="IA152" s="124"/>
      <c r="IB152" s="124"/>
      <c r="IC152" s="124"/>
      <c r="ID152" s="124"/>
      <c r="IE152" s="124"/>
      <c r="IF152" s="124"/>
      <c r="IG152" s="124"/>
      <c r="IH152" s="124"/>
      <c r="II152" s="124"/>
      <c r="IJ152" s="124"/>
      <c r="IK152" s="124"/>
      <c r="IL152" s="124"/>
      <c r="IM152" s="124"/>
      <c r="IN152" s="124"/>
      <c r="IO152" s="124"/>
      <c r="IP152" s="124"/>
      <c r="IQ152" s="124"/>
      <c r="IR152" s="124"/>
      <c r="IS152" s="124"/>
    </row>
    <row r="153" spans="1:253" s="122" customFormat="1" ht="9" customHeight="1" x14ac:dyDescent="0.2">
      <c r="A153" s="130"/>
      <c r="B153" s="131"/>
      <c r="C153" s="132"/>
      <c r="D153" s="74"/>
      <c r="E153" s="292"/>
      <c r="F153" s="292"/>
      <c r="G153" s="62"/>
      <c r="H153" s="119"/>
      <c r="I153" s="119"/>
      <c r="J153" s="119"/>
      <c r="K153" s="119"/>
      <c r="L153" s="119"/>
      <c r="M153" s="119"/>
      <c r="N153" s="119"/>
      <c r="O153" s="119"/>
      <c r="P153" s="120"/>
      <c r="Q153" s="120"/>
      <c r="R153" s="121"/>
      <c r="S153" s="121"/>
      <c r="T153" s="121"/>
      <c r="U153" s="121"/>
      <c r="V153" s="121"/>
      <c r="W153" s="121"/>
      <c r="X153" s="121"/>
      <c r="Y153" s="121"/>
      <c r="Z153" s="121"/>
      <c r="AA153" s="121"/>
      <c r="AB153" s="121"/>
      <c r="AC153" s="121"/>
      <c r="AD153" s="121"/>
      <c r="AE153" s="121"/>
      <c r="AF153" s="121"/>
      <c r="AG153" s="121"/>
      <c r="AH153" s="121"/>
      <c r="AI153" s="121"/>
      <c r="AJ153" s="121"/>
      <c r="AK153" s="121"/>
      <c r="AL153" s="121"/>
      <c r="AM153" s="121"/>
      <c r="AN153" s="121"/>
      <c r="AO153" s="121"/>
      <c r="AP153" s="121"/>
      <c r="AQ153" s="121"/>
      <c r="AR153" s="121"/>
      <c r="AS153" s="121"/>
      <c r="AT153" s="121"/>
      <c r="AU153" s="121"/>
      <c r="AV153" s="121"/>
      <c r="AW153" s="121"/>
      <c r="AX153" s="121"/>
      <c r="AY153" s="121"/>
      <c r="AZ153" s="121"/>
      <c r="BA153" s="121"/>
      <c r="BB153" s="121"/>
      <c r="BC153" s="121"/>
      <c r="BD153" s="121"/>
      <c r="BE153" s="121"/>
      <c r="BF153" s="121"/>
      <c r="BG153" s="121"/>
      <c r="BH153" s="121"/>
      <c r="BI153" s="121"/>
      <c r="BJ153" s="121"/>
      <c r="BK153" s="121"/>
      <c r="BL153" s="121"/>
      <c r="BM153" s="121"/>
      <c r="BN153" s="121"/>
      <c r="BO153" s="121"/>
      <c r="BP153" s="121"/>
      <c r="BQ153" s="121"/>
      <c r="BR153" s="121"/>
      <c r="BS153" s="121"/>
      <c r="BT153" s="121"/>
      <c r="BU153" s="121"/>
      <c r="BV153" s="121"/>
      <c r="BW153" s="121"/>
      <c r="BX153" s="121"/>
      <c r="BY153" s="121"/>
      <c r="BZ153" s="121"/>
      <c r="CA153" s="121"/>
      <c r="CB153" s="121"/>
      <c r="CC153" s="121"/>
      <c r="CD153" s="121"/>
      <c r="CE153" s="121"/>
      <c r="CF153" s="121"/>
      <c r="CG153" s="121"/>
      <c r="CH153" s="121"/>
      <c r="CI153" s="121"/>
      <c r="CJ153" s="121"/>
      <c r="CK153" s="121"/>
      <c r="CL153" s="121"/>
      <c r="CM153" s="121"/>
      <c r="CN153" s="121"/>
      <c r="CO153" s="121"/>
      <c r="CP153" s="121"/>
      <c r="CQ153" s="121"/>
      <c r="CR153" s="121"/>
      <c r="CS153" s="121"/>
      <c r="CT153" s="121"/>
      <c r="CU153" s="121"/>
      <c r="CV153" s="121"/>
      <c r="CW153" s="121"/>
      <c r="CX153" s="121"/>
      <c r="CY153" s="121"/>
      <c r="CZ153" s="121"/>
      <c r="DA153" s="121"/>
      <c r="DB153" s="121"/>
      <c r="DC153" s="121"/>
      <c r="DD153" s="121"/>
      <c r="DE153" s="121"/>
      <c r="DF153" s="121"/>
      <c r="DG153" s="121"/>
      <c r="DH153" s="121"/>
      <c r="DI153" s="121"/>
      <c r="DJ153" s="121"/>
      <c r="DK153" s="121"/>
      <c r="DL153" s="121"/>
      <c r="DM153" s="121"/>
      <c r="DN153" s="121"/>
      <c r="DO153" s="121"/>
      <c r="DP153" s="121"/>
      <c r="DQ153" s="121"/>
      <c r="DR153" s="121"/>
      <c r="DS153" s="121"/>
      <c r="DT153" s="121"/>
      <c r="DU153" s="121"/>
      <c r="DV153" s="121"/>
      <c r="DW153" s="121"/>
      <c r="DX153" s="121"/>
      <c r="DY153" s="121"/>
      <c r="DZ153" s="121"/>
      <c r="EA153" s="121"/>
      <c r="EB153" s="121"/>
      <c r="EC153" s="121"/>
      <c r="ED153" s="121"/>
      <c r="EE153" s="121"/>
      <c r="EF153" s="121"/>
      <c r="EG153" s="121"/>
      <c r="EH153" s="121"/>
      <c r="EI153" s="121"/>
      <c r="EJ153" s="121"/>
      <c r="EK153" s="121"/>
      <c r="EL153" s="121"/>
      <c r="EM153" s="121"/>
      <c r="EN153" s="121"/>
      <c r="EO153" s="121"/>
      <c r="EP153" s="121"/>
      <c r="EQ153" s="121"/>
      <c r="ER153" s="121"/>
      <c r="ES153" s="121"/>
      <c r="ET153" s="121"/>
      <c r="EU153" s="121"/>
      <c r="EV153" s="121"/>
      <c r="EW153" s="121"/>
      <c r="EX153" s="121"/>
      <c r="EY153" s="121"/>
      <c r="EZ153" s="121"/>
      <c r="FA153" s="121"/>
      <c r="FB153" s="121"/>
      <c r="FC153" s="121"/>
      <c r="FD153" s="121"/>
      <c r="FE153" s="121"/>
      <c r="FF153" s="121"/>
      <c r="FG153" s="121"/>
      <c r="FH153" s="121"/>
      <c r="FI153" s="121"/>
      <c r="FJ153" s="121"/>
      <c r="FK153" s="121"/>
      <c r="FL153" s="121"/>
      <c r="FM153" s="121"/>
      <c r="FN153" s="121"/>
      <c r="FO153" s="121"/>
      <c r="FP153" s="121"/>
      <c r="FQ153" s="121"/>
      <c r="FR153" s="121"/>
      <c r="FS153" s="121"/>
      <c r="FT153" s="121"/>
      <c r="FU153" s="121"/>
      <c r="FV153" s="121"/>
      <c r="FW153" s="121"/>
      <c r="FX153" s="121"/>
      <c r="FY153" s="121"/>
      <c r="FZ153" s="121"/>
      <c r="GA153" s="121"/>
      <c r="GB153" s="121"/>
      <c r="GC153" s="121"/>
      <c r="GD153" s="121"/>
      <c r="GE153" s="121"/>
      <c r="GF153" s="121"/>
      <c r="GG153" s="121"/>
      <c r="GH153" s="121"/>
      <c r="GI153" s="121"/>
      <c r="GJ153" s="121"/>
      <c r="GK153" s="121"/>
      <c r="GL153" s="121"/>
      <c r="GM153" s="121"/>
      <c r="GN153" s="121"/>
      <c r="GO153" s="121"/>
      <c r="GP153" s="121"/>
      <c r="GQ153" s="121"/>
      <c r="GR153" s="121"/>
      <c r="GS153" s="121"/>
      <c r="GT153" s="121"/>
      <c r="GU153" s="121"/>
      <c r="GV153" s="121"/>
      <c r="GW153" s="121"/>
      <c r="GX153" s="121"/>
      <c r="GY153" s="121"/>
      <c r="GZ153" s="121"/>
      <c r="HA153" s="121"/>
      <c r="HB153" s="121"/>
      <c r="HC153" s="121"/>
      <c r="HD153" s="121"/>
      <c r="HE153" s="121"/>
      <c r="HF153" s="121"/>
      <c r="HG153" s="121"/>
      <c r="HH153" s="121"/>
      <c r="HI153" s="121"/>
      <c r="HJ153" s="121"/>
      <c r="HK153" s="121"/>
      <c r="HL153" s="121"/>
      <c r="HM153" s="121"/>
      <c r="HN153" s="121"/>
      <c r="HO153" s="121"/>
      <c r="HP153" s="121"/>
      <c r="HQ153" s="121"/>
      <c r="HR153" s="121"/>
      <c r="HS153" s="121"/>
      <c r="HT153" s="121"/>
      <c r="HU153" s="121"/>
      <c r="HV153" s="121"/>
      <c r="HW153" s="121"/>
      <c r="HX153" s="121"/>
      <c r="HY153" s="121"/>
      <c r="HZ153" s="121"/>
      <c r="IA153" s="121"/>
      <c r="IB153" s="121"/>
      <c r="IC153" s="121"/>
      <c r="ID153" s="121"/>
      <c r="IE153" s="121"/>
      <c r="IF153" s="121"/>
      <c r="IG153" s="121"/>
      <c r="IH153" s="121"/>
      <c r="II153" s="121"/>
      <c r="IJ153" s="121"/>
      <c r="IK153" s="121"/>
      <c r="IL153" s="121"/>
      <c r="IM153" s="121"/>
      <c r="IN153" s="121"/>
      <c r="IO153" s="121"/>
      <c r="IP153" s="121"/>
      <c r="IQ153" s="121"/>
      <c r="IR153" s="121"/>
      <c r="IS153" s="121"/>
    </row>
    <row r="154" spans="1:253" s="122" customFormat="1" ht="12" customHeight="1" x14ac:dyDescent="0.2">
      <c r="A154" s="88">
        <v>4.5</v>
      </c>
      <c r="B154" s="88" t="s">
        <v>164</v>
      </c>
      <c r="C154" s="132"/>
      <c r="D154" s="74"/>
      <c r="E154" s="308"/>
      <c r="F154" s="292"/>
      <c r="G154" s="62"/>
      <c r="H154" s="119"/>
      <c r="I154" s="119"/>
      <c r="J154" s="119"/>
      <c r="K154" s="119"/>
      <c r="L154" s="119"/>
      <c r="M154" s="119"/>
      <c r="N154" s="119"/>
      <c r="O154" s="119"/>
      <c r="P154" s="120"/>
      <c r="Q154" s="120"/>
      <c r="R154" s="121"/>
      <c r="S154" s="121"/>
      <c r="T154" s="121"/>
      <c r="U154" s="121"/>
      <c r="V154" s="121"/>
      <c r="W154" s="121"/>
      <c r="X154" s="121"/>
      <c r="Y154" s="121"/>
      <c r="Z154" s="121"/>
      <c r="AA154" s="121"/>
      <c r="AB154" s="121"/>
      <c r="AC154" s="121"/>
      <c r="AD154" s="121"/>
      <c r="AE154" s="121"/>
      <c r="AF154" s="121"/>
      <c r="AG154" s="121"/>
      <c r="AH154" s="121"/>
      <c r="AI154" s="121"/>
      <c r="AJ154" s="121"/>
      <c r="AK154" s="121"/>
      <c r="AL154" s="121"/>
      <c r="AM154" s="121"/>
      <c r="AN154" s="121"/>
      <c r="AO154" s="121"/>
      <c r="AP154" s="121"/>
      <c r="AQ154" s="121"/>
      <c r="AR154" s="121"/>
      <c r="AS154" s="121"/>
      <c r="AT154" s="121"/>
      <c r="AU154" s="121"/>
      <c r="AV154" s="121"/>
      <c r="AW154" s="121"/>
      <c r="AX154" s="121"/>
      <c r="AY154" s="121"/>
      <c r="AZ154" s="121"/>
      <c r="BA154" s="121"/>
      <c r="BB154" s="121"/>
      <c r="BC154" s="121"/>
      <c r="BD154" s="121"/>
      <c r="BE154" s="121"/>
      <c r="BF154" s="121"/>
      <c r="BG154" s="121"/>
      <c r="BH154" s="121"/>
      <c r="BI154" s="121"/>
      <c r="BJ154" s="121"/>
      <c r="BK154" s="121"/>
      <c r="BL154" s="121"/>
      <c r="BM154" s="121"/>
      <c r="BN154" s="121"/>
      <c r="BO154" s="121"/>
      <c r="BP154" s="121"/>
      <c r="BQ154" s="121"/>
      <c r="BR154" s="121"/>
      <c r="BS154" s="121"/>
      <c r="BT154" s="121"/>
      <c r="BU154" s="121"/>
      <c r="BV154" s="121"/>
      <c r="BW154" s="121"/>
      <c r="BX154" s="121"/>
      <c r="BY154" s="121"/>
      <c r="BZ154" s="121"/>
      <c r="CA154" s="121"/>
      <c r="CB154" s="121"/>
      <c r="CC154" s="121"/>
      <c r="CD154" s="121"/>
      <c r="CE154" s="121"/>
      <c r="CF154" s="121"/>
      <c r="CG154" s="121"/>
      <c r="CH154" s="121"/>
      <c r="CI154" s="121"/>
      <c r="CJ154" s="121"/>
      <c r="CK154" s="121"/>
      <c r="CL154" s="121"/>
      <c r="CM154" s="121"/>
      <c r="CN154" s="121"/>
      <c r="CO154" s="121"/>
      <c r="CP154" s="121"/>
      <c r="CQ154" s="121"/>
      <c r="CR154" s="121"/>
      <c r="CS154" s="121"/>
      <c r="CT154" s="121"/>
      <c r="CU154" s="121"/>
      <c r="CV154" s="121"/>
      <c r="CW154" s="121"/>
      <c r="CX154" s="121"/>
      <c r="CY154" s="121"/>
      <c r="CZ154" s="121"/>
      <c r="DA154" s="121"/>
      <c r="DB154" s="121"/>
      <c r="DC154" s="121"/>
      <c r="DD154" s="121"/>
      <c r="DE154" s="121"/>
      <c r="DF154" s="121"/>
      <c r="DG154" s="121"/>
      <c r="DH154" s="121"/>
      <c r="DI154" s="121"/>
      <c r="DJ154" s="121"/>
      <c r="DK154" s="121"/>
      <c r="DL154" s="121"/>
      <c r="DM154" s="121"/>
      <c r="DN154" s="121"/>
      <c r="DO154" s="121"/>
      <c r="DP154" s="121"/>
      <c r="DQ154" s="121"/>
      <c r="DR154" s="121"/>
      <c r="DS154" s="121"/>
      <c r="DT154" s="121"/>
      <c r="DU154" s="121"/>
      <c r="DV154" s="121"/>
      <c r="DW154" s="121"/>
      <c r="DX154" s="121"/>
      <c r="DY154" s="121"/>
      <c r="DZ154" s="121"/>
      <c r="EA154" s="121"/>
      <c r="EB154" s="121"/>
      <c r="EC154" s="121"/>
      <c r="ED154" s="121"/>
      <c r="EE154" s="121"/>
      <c r="EF154" s="121"/>
      <c r="EG154" s="121"/>
      <c r="EH154" s="121"/>
      <c r="EI154" s="121"/>
      <c r="EJ154" s="121"/>
      <c r="EK154" s="121"/>
      <c r="EL154" s="121"/>
      <c r="EM154" s="121"/>
      <c r="EN154" s="121"/>
      <c r="EO154" s="121"/>
      <c r="EP154" s="121"/>
      <c r="EQ154" s="121"/>
      <c r="ER154" s="121"/>
      <c r="ES154" s="121"/>
      <c r="ET154" s="121"/>
      <c r="EU154" s="121"/>
      <c r="EV154" s="121"/>
      <c r="EW154" s="121"/>
      <c r="EX154" s="121"/>
      <c r="EY154" s="121"/>
      <c r="EZ154" s="121"/>
      <c r="FA154" s="121"/>
      <c r="FB154" s="121"/>
      <c r="FC154" s="121"/>
      <c r="FD154" s="121"/>
      <c r="FE154" s="121"/>
      <c r="FF154" s="121"/>
      <c r="FG154" s="121"/>
      <c r="FH154" s="121"/>
      <c r="FI154" s="121"/>
      <c r="FJ154" s="121"/>
      <c r="FK154" s="121"/>
      <c r="FL154" s="121"/>
      <c r="FM154" s="121"/>
      <c r="FN154" s="121"/>
      <c r="FO154" s="121"/>
      <c r="FP154" s="121"/>
      <c r="FQ154" s="121"/>
      <c r="FR154" s="121"/>
      <c r="FS154" s="121"/>
      <c r="FT154" s="121"/>
      <c r="FU154" s="121"/>
      <c r="FV154" s="121"/>
      <c r="FW154" s="121"/>
      <c r="FX154" s="121"/>
      <c r="FY154" s="121"/>
      <c r="FZ154" s="121"/>
      <c r="GA154" s="121"/>
      <c r="GB154" s="121"/>
      <c r="GC154" s="121"/>
      <c r="GD154" s="121"/>
      <c r="GE154" s="121"/>
      <c r="GF154" s="121"/>
      <c r="GG154" s="121"/>
      <c r="GH154" s="121"/>
      <c r="GI154" s="121"/>
      <c r="GJ154" s="121"/>
      <c r="GK154" s="121"/>
      <c r="GL154" s="121"/>
      <c r="GM154" s="121"/>
      <c r="GN154" s="121"/>
      <c r="GO154" s="121"/>
      <c r="GP154" s="121"/>
      <c r="GQ154" s="121"/>
      <c r="GR154" s="121"/>
      <c r="GS154" s="121"/>
      <c r="GT154" s="121"/>
      <c r="GU154" s="121"/>
      <c r="GV154" s="121"/>
      <c r="GW154" s="121"/>
      <c r="GX154" s="121"/>
      <c r="GY154" s="121"/>
      <c r="GZ154" s="121"/>
      <c r="HA154" s="121"/>
      <c r="HB154" s="121"/>
      <c r="HC154" s="121"/>
      <c r="HD154" s="121"/>
      <c r="HE154" s="121"/>
      <c r="HF154" s="121"/>
      <c r="HG154" s="121"/>
      <c r="HH154" s="121"/>
      <c r="HI154" s="121"/>
      <c r="HJ154" s="121"/>
      <c r="HK154" s="121"/>
      <c r="HL154" s="121"/>
      <c r="HM154" s="121"/>
      <c r="HN154" s="121"/>
      <c r="HO154" s="121"/>
      <c r="HP154" s="121"/>
      <c r="HQ154" s="121"/>
      <c r="HR154" s="121"/>
      <c r="HS154" s="121"/>
      <c r="HT154" s="121"/>
      <c r="HU154" s="121"/>
      <c r="HV154" s="121"/>
      <c r="HW154" s="121"/>
      <c r="HX154" s="121"/>
      <c r="HY154" s="121"/>
      <c r="HZ154" s="121"/>
      <c r="IA154" s="121"/>
      <c r="IB154" s="121"/>
      <c r="IC154" s="121"/>
      <c r="ID154" s="121"/>
      <c r="IE154" s="121"/>
      <c r="IF154" s="121"/>
      <c r="IG154" s="121"/>
      <c r="IH154" s="121"/>
      <c r="II154" s="121"/>
      <c r="IJ154" s="121"/>
      <c r="IK154" s="121"/>
      <c r="IL154" s="121"/>
      <c r="IM154" s="121"/>
      <c r="IN154" s="121"/>
      <c r="IO154" s="121"/>
      <c r="IP154" s="121"/>
      <c r="IQ154" s="121"/>
      <c r="IR154" s="121"/>
      <c r="IS154" s="121"/>
    </row>
    <row r="155" spans="1:253" s="98" customFormat="1" ht="29.25" customHeight="1" x14ac:dyDescent="0.2">
      <c r="A155" s="38" t="s">
        <v>165</v>
      </c>
      <c r="B155" s="131" t="s">
        <v>166</v>
      </c>
      <c r="C155" s="91">
        <v>1</v>
      </c>
      <c r="D155" s="12" t="s">
        <v>16</v>
      </c>
      <c r="E155" s="307"/>
      <c r="F155" s="292"/>
      <c r="G155" s="62"/>
      <c r="H155" s="96"/>
      <c r="I155" s="96"/>
      <c r="J155" s="96"/>
      <c r="K155" s="96"/>
      <c r="L155" s="96"/>
      <c r="M155" s="96"/>
      <c r="N155" s="96"/>
      <c r="O155" s="96"/>
    </row>
    <row r="156" spans="1:253" s="98" customFormat="1" ht="12.75" customHeight="1" x14ac:dyDescent="0.2">
      <c r="A156" s="39" t="s">
        <v>167</v>
      </c>
      <c r="B156" s="95" t="s">
        <v>168</v>
      </c>
      <c r="C156" s="91">
        <v>58.1</v>
      </c>
      <c r="D156" s="12" t="s">
        <v>169</v>
      </c>
      <c r="E156" s="307"/>
      <c r="F156" s="292"/>
      <c r="G156" s="62"/>
      <c r="H156" s="96"/>
      <c r="I156" s="96"/>
      <c r="J156" s="96"/>
      <c r="K156" s="96"/>
      <c r="L156" s="96"/>
      <c r="M156" s="96"/>
      <c r="N156" s="96"/>
      <c r="O156" s="96"/>
    </row>
    <row r="157" spans="1:253" s="122" customFormat="1" ht="9" customHeight="1" x14ac:dyDescent="0.2">
      <c r="A157" s="95"/>
      <c r="B157" s="95"/>
      <c r="C157" s="91"/>
      <c r="D157" s="12"/>
      <c r="E157" s="307"/>
      <c r="F157" s="292"/>
      <c r="G157" s="62"/>
      <c r="H157" s="119"/>
      <c r="I157" s="119"/>
      <c r="J157" s="119"/>
      <c r="K157" s="119"/>
      <c r="L157" s="119"/>
      <c r="M157" s="119"/>
      <c r="N157" s="119"/>
      <c r="O157" s="119"/>
      <c r="P157" s="120"/>
      <c r="Q157" s="120"/>
      <c r="R157" s="121"/>
      <c r="S157" s="121"/>
      <c r="T157" s="121"/>
      <c r="U157" s="121"/>
      <c r="V157" s="121"/>
      <c r="W157" s="121"/>
      <c r="X157" s="121"/>
      <c r="Y157" s="121"/>
      <c r="Z157" s="121"/>
      <c r="AA157" s="121"/>
      <c r="AB157" s="121"/>
      <c r="AC157" s="121"/>
      <c r="AD157" s="121"/>
      <c r="AE157" s="121"/>
      <c r="AF157" s="121"/>
      <c r="AG157" s="121"/>
      <c r="AH157" s="121"/>
      <c r="AI157" s="121"/>
      <c r="AJ157" s="121"/>
      <c r="AK157" s="121"/>
      <c r="AL157" s="121"/>
      <c r="AM157" s="121"/>
      <c r="AN157" s="121"/>
      <c r="AO157" s="121"/>
      <c r="AP157" s="121"/>
      <c r="AQ157" s="121"/>
      <c r="AR157" s="121"/>
      <c r="AS157" s="121"/>
      <c r="AT157" s="121"/>
      <c r="AU157" s="121"/>
      <c r="AV157" s="121"/>
      <c r="AW157" s="121"/>
      <c r="AX157" s="121"/>
      <c r="AY157" s="121"/>
      <c r="AZ157" s="121"/>
      <c r="BA157" s="121"/>
      <c r="BB157" s="121"/>
      <c r="BC157" s="121"/>
      <c r="BD157" s="121"/>
      <c r="BE157" s="121"/>
      <c r="BF157" s="121"/>
      <c r="BG157" s="121"/>
      <c r="BH157" s="121"/>
      <c r="BI157" s="121"/>
      <c r="BJ157" s="121"/>
      <c r="BK157" s="121"/>
      <c r="BL157" s="121"/>
      <c r="BM157" s="121"/>
      <c r="BN157" s="121"/>
      <c r="BO157" s="121"/>
      <c r="BP157" s="121"/>
      <c r="BQ157" s="121"/>
      <c r="BR157" s="121"/>
      <c r="BS157" s="121"/>
      <c r="BT157" s="121"/>
      <c r="BU157" s="121"/>
      <c r="BV157" s="121"/>
      <c r="BW157" s="121"/>
      <c r="BX157" s="121"/>
      <c r="BY157" s="121"/>
      <c r="BZ157" s="121"/>
      <c r="CA157" s="121"/>
      <c r="CB157" s="121"/>
      <c r="CC157" s="121"/>
      <c r="CD157" s="121"/>
      <c r="CE157" s="121"/>
      <c r="CF157" s="121"/>
      <c r="CG157" s="121"/>
      <c r="CH157" s="121"/>
      <c r="CI157" s="121"/>
      <c r="CJ157" s="121"/>
      <c r="CK157" s="121"/>
      <c r="CL157" s="121"/>
      <c r="CM157" s="121"/>
      <c r="CN157" s="121"/>
      <c r="CO157" s="121"/>
      <c r="CP157" s="121"/>
      <c r="CQ157" s="121"/>
      <c r="CR157" s="121"/>
      <c r="CS157" s="121"/>
      <c r="CT157" s="121"/>
      <c r="CU157" s="121"/>
      <c r="CV157" s="121"/>
      <c r="CW157" s="121"/>
      <c r="CX157" s="121"/>
      <c r="CY157" s="121"/>
      <c r="CZ157" s="121"/>
      <c r="DA157" s="121"/>
      <c r="DB157" s="121"/>
      <c r="DC157" s="121"/>
      <c r="DD157" s="121"/>
      <c r="DE157" s="121"/>
      <c r="DF157" s="121"/>
      <c r="DG157" s="121"/>
      <c r="DH157" s="121"/>
      <c r="DI157" s="121"/>
      <c r="DJ157" s="121"/>
      <c r="DK157" s="121"/>
      <c r="DL157" s="121"/>
      <c r="DM157" s="121"/>
      <c r="DN157" s="121"/>
      <c r="DO157" s="121"/>
      <c r="DP157" s="121"/>
      <c r="DQ157" s="121"/>
      <c r="DR157" s="121"/>
      <c r="DS157" s="121"/>
      <c r="DT157" s="121"/>
      <c r="DU157" s="121"/>
      <c r="DV157" s="121"/>
      <c r="DW157" s="121"/>
      <c r="DX157" s="121"/>
      <c r="DY157" s="121"/>
      <c r="DZ157" s="121"/>
      <c r="EA157" s="121"/>
      <c r="EB157" s="121"/>
      <c r="EC157" s="121"/>
      <c r="ED157" s="121"/>
      <c r="EE157" s="121"/>
      <c r="EF157" s="121"/>
      <c r="EG157" s="121"/>
      <c r="EH157" s="121"/>
      <c r="EI157" s="121"/>
      <c r="EJ157" s="121"/>
      <c r="EK157" s="121"/>
      <c r="EL157" s="121"/>
      <c r="EM157" s="121"/>
      <c r="EN157" s="121"/>
      <c r="EO157" s="121"/>
      <c r="EP157" s="121"/>
      <c r="EQ157" s="121"/>
      <c r="ER157" s="121"/>
      <c r="ES157" s="121"/>
      <c r="ET157" s="121"/>
      <c r="EU157" s="121"/>
      <c r="EV157" s="121"/>
      <c r="EW157" s="121"/>
      <c r="EX157" s="121"/>
      <c r="EY157" s="121"/>
      <c r="EZ157" s="121"/>
      <c r="FA157" s="121"/>
      <c r="FB157" s="121"/>
      <c r="FC157" s="121"/>
      <c r="FD157" s="121"/>
      <c r="FE157" s="121"/>
      <c r="FF157" s="121"/>
      <c r="FG157" s="121"/>
      <c r="FH157" s="121"/>
      <c r="FI157" s="121"/>
      <c r="FJ157" s="121"/>
      <c r="FK157" s="121"/>
      <c r="FL157" s="121"/>
      <c r="FM157" s="121"/>
      <c r="FN157" s="121"/>
      <c r="FO157" s="121"/>
      <c r="FP157" s="121"/>
      <c r="FQ157" s="121"/>
      <c r="FR157" s="121"/>
      <c r="FS157" s="121"/>
      <c r="FT157" s="121"/>
      <c r="FU157" s="121"/>
      <c r="FV157" s="121"/>
      <c r="FW157" s="121"/>
      <c r="FX157" s="121"/>
      <c r="FY157" s="121"/>
      <c r="FZ157" s="121"/>
      <c r="GA157" s="121"/>
      <c r="GB157" s="121"/>
      <c r="GC157" s="121"/>
      <c r="GD157" s="121"/>
      <c r="GE157" s="121"/>
      <c r="GF157" s="121"/>
      <c r="GG157" s="121"/>
      <c r="GH157" s="121"/>
      <c r="GI157" s="121"/>
      <c r="GJ157" s="121"/>
      <c r="GK157" s="121"/>
      <c r="GL157" s="121"/>
      <c r="GM157" s="121"/>
      <c r="GN157" s="121"/>
      <c r="GO157" s="121"/>
      <c r="GP157" s="121"/>
      <c r="GQ157" s="121"/>
      <c r="GR157" s="121"/>
      <c r="GS157" s="121"/>
      <c r="GT157" s="121"/>
      <c r="GU157" s="121"/>
      <c r="GV157" s="121"/>
      <c r="GW157" s="121"/>
      <c r="GX157" s="121"/>
      <c r="GY157" s="121"/>
      <c r="GZ157" s="121"/>
      <c r="HA157" s="121"/>
      <c r="HB157" s="121"/>
      <c r="HC157" s="121"/>
      <c r="HD157" s="121"/>
      <c r="HE157" s="121"/>
      <c r="HF157" s="121"/>
      <c r="HG157" s="121"/>
      <c r="HH157" s="121"/>
      <c r="HI157" s="121"/>
      <c r="HJ157" s="121"/>
      <c r="HK157" s="121"/>
      <c r="HL157" s="121"/>
      <c r="HM157" s="121"/>
      <c r="HN157" s="121"/>
      <c r="HO157" s="121"/>
      <c r="HP157" s="121"/>
      <c r="HQ157" s="121"/>
      <c r="HR157" s="121"/>
      <c r="HS157" s="121"/>
      <c r="HT157" s="121"/>
      <c r="HU157" s="121"/>
      <c r="HV157" s="121"/>
      <c r="HW157" s="121"/>
      <c r="HX157" s="121"/>
      <c r="HY157" s="121"/>
      <c r="HZ157" s="121"/>
      <c r="IA157" s="121"/>
      <c r="IB157" s="121"/>
      <c r="IC157" s="121"/>
      <c r="ID157" s="121"/>
      <c r="IE157" s="121"/>
      <c r="IF157" s="121"/>
      <c r="IG157" s="121"/>
      <c r="IH157" s="121"/>
      <c r="II157" s="121"/>
      <c r="IJ157" s="121"/>
      <c r="IK157" s="121"/>
      <c r="IL157" s="121"/>
      <c r="IM157" s="121"/>
      <c r="IN157" s="121"/>
      <c r="IO157" s="121"/>
      <c r="IP157" s="121"/>
      <c r="IQ157" s="121"/>
      <c r="IR157" s="121"/>
      <c r="IS157" s="121"/>
    </row>
    <row r="158" spans="1:253" s="98" customFormat="1" ht="12.75" customHeight="1" x14ac:dyDescent="0.2">
      <c r="A158" s="88">
        <v>4.5999999999999996</v>
      </c>
      <c r="B158" s="88" t="s">
        <v>170</v>
      </c>
      <c r="C158" s="91"/>
      <c r="D158" s="12"/>
      <c r="E158" s="307"/>
      <c r="F158" s="292"/>
      <c r="G158" s="62"/>
      <c r="H158" s="96"/>
      <c r="I158" s="96"/>
      <c r="J158" s="96"/>
      <c r="K158" s="96"/>
      <c r="L158" s="96"/>
      <c r="M158" s="96"/>
      <c r="N158" s="96"/>
      <c r="O158" s="96"/>
    </row>
    <row r="159" spans="1:253" s="98" customFormat="1" ht="12.75" customHeight="1" x14ac:dyDescent="0.2">
      <c r="A159" s="39" t="s">
        <v>171</v>
      </c>
      <c r="B159" s="95" t="s">
        <v>172</v>
      </c>
      <c r="C159" s="91">
        <v>1</v>
      </c>
      <c r="D159" s="12" t="s">
        <v>16</v>
      </c>
      <c r="E159" s="307"/>
      <c r="F159" s="292"/>
      <c r="G159" s="62"/>
      <c r="H159" s="96"/>
      <c r="I159" s="96"/>
      <c r="J159" s="96"/>
      <c r="K159" s="96"/>
      <c r="L159" s="96"/>
      <c r="M159" s="96"/>
      <c r="N159" s="96"/>
      <c r="O159" s="96"/>
    </row>
    <row r="160" spans="1:253" s="98" customFormat="1" ht="12.75" customHeight="1" x14ac:dyDescent="0.2">
      <c r="A160" s="39" t="s">
        <v>173</v>
      </c>
      <c r="B160" s="95" t="s">
        <v>174</v>
      </c>
      <c r="C160" s="91">
        <v>4</v>
      </c>
      <c r="D160" s="12" t="s">
        <v>16</v>
      </c>
      <c r="E160" s="307"/>
      <c r="F160" s="292"/>
      <c r="G160" s="62"/>
      <c r="H160" s="96"/>
      <c r="I160" s="96"/>
      <c r="J160" s="96"/>
      <c r="K160" s="96"/>
      <c r="L160" s="96"/>
      <c r="M160" s="96"/>
      <c r="N160" s="96"/>
      <c r="O160" s="96"/>
    </row>
    <row r="161" spans="1:253" s="98" customFormat="1" ht="12.75" customHeight="1" x14ac:dyDescent="0.2">
      <c r="A161" s="39" t="s">
        <v>175</v>
      </c>
      <c r="B161" s="72" t="s">
        <v>176</v>
      </c>
      <c r="C161" s="73">
        <v>3</v>
      </c>
      <c r="D161" s="74" t="s">
        <v>16</v>
      </c>
      <c r="E161" s="292"/>
      <c r="F161" s="292"/>
      <c r="G161" s="62"/>
      <c r="H161" s="96"/>
      <c r="I161" s="96"/>
      <c r="J161" s="96"/>
      <c r="K161" s="96"/>
      <c r="L161" s="96"/>
      <c r="M161" s="96"/>
      <c r="N161" s="96"/>
      <c r="O161" s="96"/>
    </row>
    <row r="162" spans="1:253" s="98" customFormat="1" ht="12.75" customHeight="1" x14ac:dyDescent="0.2">
      <c r="A162" s="39" t="s">
        <v>177</v>
      </c>
      <c r="B162" s="95" t="s">
        <v>178</v>
      </c>
      <c r="C162" s="91">
        <v>2</v>
      </c>
      <c r="D162" s="12" t="s">
        <v>16</v>
      </c>
      <c r="E162" s="307"/>
      <c r="F162" s="292"/>
      <c r="G162" s="62"/>
      <c r="H162" s="96"/>
      <c r="I162" s="96"/>
      <c r="J162" s="96"/>
      <c r="K162" s="96"/>
      <c r="L162" s="96"/>
      <c r="M162" s="96"/>
      <c r="N162" s="96"/>
      <c r="O162" s="96"/>
    </row>
    <row r="163" spans="1:253" s="122" customFormat="1" ht="10.5" customHeight="1" x14ac:dyDescent="0.2">
      <c r="A163" s="95"/>
      <c r="B163" s="95"/>
      <c r="C163" s="91"/>
      <c r="D163" s="12"/>
      <c r="E163" s="307"/>
      <c r="F163" s="292"/>
      <c r="G163" s="62"/>
      <c r="H163" s="96"/>
      <c r="I163" s="119"/>
      <c r="J163" s="119"/>
      <c r="K163" s="119"/>
      <c r="L163" s="119"/>
      <c r="M163" s="119"/>
      <c r="N163" s="119"/>
      <c r="O163" s="119"/>
      <c r="P163" s="120"/>
      <c r="Q163" s="120"/>
      <c r="R163" s="121"/>
      <c r="S163" s="121"/>
      <c r="T163" s="121"/>
      <c r="U163" s="121"/>
      <c r="V163" s="121"/>
      <c r="W163" s="121"/>
      <c r="X163" s="121"/>
      <c r="Y163" s="121"/>
      <c r="Z163" s="121"/>
      <c r="AA163" s="121"/>
      <c r="AB163" s="121"/>
      <c r="AC163" s="121"/>
      <c r="AD163" s="121"/>
      <c r="AE163" s="121"/>
      <c r="AF163" s="121"/>
      <c r="AG163" s="121"/>
      <c r="AH163" s="121"/>
      <c r="AI163" s="121"/>
      <c r="AJ163" s="121"/>
      <c r="AK163" s="121"/>
      <c r="AL163" s="121"/>
      <c r="AM163" s="121"/>
      <c r="AN163" s="121"/>
      <c r="AO163" s="121"/>
      <c r="AP163" s="121"/>
      <c r="AQ163" s="121"/>
      <c r="AR163" s="121"/>
      <c r="AS163" s="121"/>
      <c r="AT163" s="121"/>
      <c r="AU163" s="121"/>
      <c r="AV163" s="121"/>
      <c r="AW163" s="121"/>
      <c r="AX163" s="121"/>
      <c r="AY163" s="121"/>
      <c r="AZ163" s="121"/>
      <c r="BA163" s="121"/>
      <c r="BB163" s="121"/>
      <c r="BC163" s="121"/>
      <c r="BD163" s="121"/>
      <c r="BE163" s="121"/>
      <c r="BF163" s="121"/>
      <c r="BG163" s="121"/>
      <c r="BH163" s="121"/>
      <c r="BI163" s="121"/>
      <c r="BJ163" s="121"/>
      <c r="BK163" s="121"/>
      <c r="BL163" s="121"/>
      <c r="BM163" s="121"/>
      <c r="BN163" s="121"/>
      <c r="BO163" s="121"/>
      <c r="BP163" s="121"/>
      <c r="BQ163" s="121"/>
      <c r="BR163" s="121"/>
      <c r="BS163" s="121"/>
      <c r="BT163" s="121"/>
      <c r="BU163" s="121"/>
      <c r="BV163" s="121"/>
      <c r="BW163" s="121"/>
      <c r="BX163" s="121"/>
      <c r="BY163" s="121"/>
      <c r="BZ163" s="121"/>
      <c r="CA163" s="121"/>
      <c r="CB163" s="121"/>
      <c r="CC163" s="121"/>
      <c r="CD163" s="121"/>
      <c r="CE163" s="121"/>
      <c r="CF163" s="121"/>
      <c r="CG163" s="121"/>
      <c r="CH163" s="121"/>
      <c r="CI163" s="121"/>
      <c r="CJ163" s="121"/>
      <c r="CK163" s="121"/>
      <c r="CL163" s="121"/>
      <c r="CM163" s="121"/>
      <c r="CN163" s="121"/>
      <c r="CO163" s="121"/>
      <c r="CP163" s="121"/>
      <c r="CQ163" s="121"/>
      <c r="CR163" s="121"/>
      <c r="CS163" s="121"/>
      <c r="CT163" s="121"/>
      <c r="CU163" s="121"/>
      <c r="CV163" s="121"/>
      <c r="CW163" s="121"/>
      <c r="CX163" s="121"/>
      <c r="CY163" s="121"/>
      <c r="CZ163" s="121"/>
      <c r="DA163" s="121"/>
      <c r="DB163" s="121"/>
      <c r="DC163" s="121"/>
      <c r="DD163" s="121"/>
      <c r="DE163" s="121"/>
      <c r="DF163" s="121"/>
      <c r="DG163" s="121"/>
      <c r="DH163" s="121"/>
      <c r="DI163" s="121"/>
      <c r="DJ163" s="121"/>
      <c r="DK163" s="121"/>
      <c r="DL163" s="121"/>
      <c r="DM163" s="121"/>
      <c r="DN163" s="121"/>
      <c r="DO163" s="121"/>
      <c r="DP163" s="121"/>
      <c r="DQ163" s="121"/>
      <c r="DR163" s="121"/>
      <c r="DS163" s="121"/>
      <c r="DT163" s="121"/>
      <c r="DU163" s="121"/>
      <c r="DV163" s="121"/>
      <c r="DW163" s="121"/>
      <c r="DX163" s="121"/>
      <c r="DY163" s="121"/>
      <c r="DZ163" s="121"/>
      <c r="EA163" s="121"/>
      <c r="EB163" s="121"/>
      <c r="EC163" s="121"/>
      <c r="ED163" s="121"/>
      <c r="EE163" s="121"/>
      <c r="EF163" s="121"/>
      <c r="EG163" s="121"/>
      <c r="EH163" s="121"/>
      <c r="EI163" s="121"/>
      <c r="EJ163" s="121"/>
      <c r="EK163" s="121"/>
      <c r="EL163" s="121"/>
      <c r="EM163" s="121"/>
      <c r="EN163" s="121"/>
      <c r="EO163" s="121"/>
      <c r="EP163" s="121"/>
      <c r="EQ163" s="121"/>
      <c r="ER163" s="121"/>
      <c r="ES163" s="121"/>
      <c r="ET163" s="121"/>
      <c r="EU163" s="121"/>
      <c r="EV163" s="121"/>
      <c r="EW163" s="121"/>
      <c r="EX163" s="121"/>
      <c r="EY163" s="121"/>
      <c r="EZ163" s="121"/>
      <c r="FA163" s="121"/>
      <c r="FB163" s="121"/>
      <c r="FC163" s="121"/>
      <c r="FD163" s="121"/>
      <c r="FE163" s="121"/>
      <c r="FF163" s="121"/>
      <c r="FG163" s="121"/>
      <c r="FH163" s="121"/>
      <c r="FI163" s="121"/>
      <c r="FJ163" s="121"/>
      <c r="FK163" s="121"/>
      <c r="FL163" s="121"/>
      <c r="FM163" s="121"/>
      <c r="FN163" s="121"/>
      <c r="FO163" s="121"/>
      <c r="FP163" s="121"/>
      <c r="FQ163" s="121"/>
      <c r="FR163" s="121"/>
      <c r="FS163" s="121"/>
      <c r="FT163" s="121"/>
      <c r="FU163" s="121"/>
      <c r="FV163" s="121"/>
      <c r="FW163" s="121"/>
      <c r="FX163" s="121"/>
      <c r="FY163" s="121"/>
      <c r="FZ163" s="121"/>
      <c r="GA163" s="121"/>
      <c r="GB163" s="121"/>
      <c r="GC163" s="121"/>
      <c r="GD163" s="121"/>
      <c r="GE163" s="121"/>
      <c r="GF163" s="121"/>
      <c r="GG163" s="121"/>
      <c r="GH163" s="121"/>
      <c r="GI163" s="121"/>
      <c r="GJ163" s="121"/>
      <c r="GK163" s="121"/>
      <c r="GL163" s="121"/>
      <c r="GM163" s="121"/>
      <c r="GN163" s="121"/>
      <c r="GO163" s="121"/>
      <c r="GP163" s="121"/>
      <c r="GQ163" s="121"/>
      <c r="GR163" s="121"/>
      <c r="GS163" s="121"/>
      <c r="GT163" s="121"/>
      <c r="GU163" s="121"/>
      <c r="GV163" s="121"/>
      <c r="GW163" s="121"/>
      <c r="GX163" s="121"/>
      <c r="GY163" s="121"/>
      <c r="GZ163" s="121"/>
      <c r="HA163" s="121"/>
      <c r="HB163" s="121"/>
      <c r="HC163" s="121"/>
      <c r="HD163" s="121"/>
      <c r="HE163" s="121"/>
      <c r="HF163" s="121"/>
      <c r="HG163" s="121"/>
      <c r="HH163" s="121"/>
      <c r="HI163" s="121"/>
      <c r="HJ163" s="121"/>
      <c r="HK163" s="121"/>
      <c r="HL163" s="121"/>
      <c r="HM163" s="121"/>
      <c r="HN163" s="121"/>
      <c r="HO163" s="121"/>
      <c r="HP163" s="121"/>
      <c r="HQ163" s="121"/>
      <c r="HR163" s="121"/>
      <c r="HS163" s="121"/>
      <c r="HT163" s="121"/>
      <c r="HU163" s="121"/>
      <c r="HV163" s="121"/>
      <c r="HW163" s="121"/>
      <c r="HX163" s="121"/>
      <c r="HY163" s="121"/>
      <c r="HZ163" s="121"/>
      <c r="IA163" s="121"/>
      <c r="IB163" s="121"/>
      <c r="IC163" s="121"/>
      <c r="ID163" s="121"/>
      <c r="IE163" s="121"/>
      <c r="IF163" s="121"/>
      <c r="IG163" s="121"/>
      <c r="IH163" s="121"/>
      <c r="II163" s="121"/>
      <c r="IJ163" s="121"/>
      <c r="IK163" s="121"/>
      <c r="IL163" s="121"/>
      <c r="IM163" s="121"/>
      <c r="IN163" s="121"/>
      <c r="IO163" s="121"/>
      <c r="IP163" s="121"/>
      <c r="IQ163" s="121"/>
      <c r="IR163" s="121"/>
      <c r="IS163" s="121"/>
    </row>
    <row r="164" spans="1:253" s="122" customFormat="1" ht="12.75" customHeight="1" x14ac:dyDescent="0.2">
      <c r="A164" s="88">
        <v>5</v>
      </c>
      <c r="B164" s="88" t="s">
        <v>179</v>
      </c>
      <c r="C164" s="91"/>
      <c r="D164" s="12"/>
      <c r="E164" s="307"/>
      <c r="F164" s="292"/>
      <c r="G164" s="62"/>
      <c r="H164" s="119"/>
      <c r="I164" s="119"/>
      <c r="J164" s="119"/>
      <c r="K164" s="119"/>
      <c r="L164" s="119"/>
      <c r="M164" s="119"/>
      <c r="N164" s="119"/>
      <c r="O164" s="119"/>
      <c r="P164" s="120"/>
      <c r="Q164" s="120"/>
      <c r="R164" s="121"/>
      <c r="S164" s="121"/>
      <c r="T164" s="121"/>
      <c r="U164" s="121"/>
      <c r="V164" s="121"/>
      <c r="W164" s="121"/>
      <c r="X164" s="121"/>
      <c r="Y164" s="121"/>
      <c r="Z164" s="121"/>
      <c r="AA164" s="121"/>
      <c r="AB164" s="121"/>
      <c r="AC164" s="121"/>
      <c r="AD164" s="121"/>
      <c r="AE164" s="121"/>
      <c r="AF164" s="121"/>
      <c r="AG164" s="121"/>
      <c r="AH164" s="121"/>
      <c r="AI164" s="121"/>
      <c r="AJ164" s="121"/>
      <c r="AK164" s="121"/>
      <c r="AL164" s="121"/>
      <c r="AM164" s="121"/>
      <c r="AN164" s="121"/>
      <c r="AO164" s="121"/>
      <c r="AP164" s="121"/>
      <c r="AQ164" s="121"/>
      <c r="AR164" s="121"/>
      <c r="AS164" s="121"/>
      <c r="AT164" s="121"/>
      <c r="AU164" s="121"/>
      <c r="AV164" s="121"/>
      <c r="AW164" s="121"/>
      <c r="AX164" s="121"/>
      <c r="AY164" s="121"/>
      <c r="AZ164" s="121"/>
      <c r="BA164" s="121"/>
      <c r="BB164" s="121"/>
      <c r="BC164" s="121"/>
      <c r="BD164" s="121"/>
      <c r="BE164" s="121"/>
      <c r="BF164" s="121"/>
      <c r="BG164" s="121"/>
      <c r="BH164" s="121"/>
      <c r="BI164" s="121"/>
      <c r="BJ164" s="121"/>
      <c r="BK164" s="121"/>
      <c r="BL164" s="121"/>
      <c r="BM164" s="121"/>
      <c r="BN164" s="121"/>
      <c r="BO164" s="121"/>
      <c r="BP164" s="121"/>
      <c r="BQ164" s="121"/>
      <c r="BR164" s="121"/>
      <c r="BS164" s="121"/>
      <c r="BT164" s="121"/>
      <c r="BU164" s="121"/>
      <c r="BV164" s="121"/>
      <c r="BW164" s="121"/>
      <c r="BX164" s="121"/>
      <c r="BY164" s="121"/>
      <c r="BZ164" s="121"/>
      <c r="CA164" s="121"/>
      <c r="CB164" s="121"/>
      <c r="CC164" s="121"/>
      <c r="CD164" s="121"/>
      <c r="CE164" s="121"/>
      <c r="CF164" s="121"/>
      <c r="CG164" s="121"/>
      <c r="CH164" s="121"/>
      <c r="CI164" s="121"/>
      <c r="CJ164" s="121"/>
      <c r="CK164" s="121"/>
      <c r="CL164" s="121"/>
      <c r="CM164" s="121"/>
      <c r="CN164" s="121"/>
      <c r="CO164" s="121"/>
      <c r="CP164" s="121"/>
      <c r="CQ164" s="121"/>
      <c r="CR164" s="121"/>
      <c r="CS164" s="121"/>
      <c r="CT164" s="121"/>
      <c r="CU164" s="121"/>
      <c r="CV164" s="121"/>
      <c r="CW164" s="121"/>
      <c r="CX164" s="121"/>
      <c r="CY164" s="121"/>
      <c r="CZ164" s="121"/>
      <c r="DA164" s="121"/>
      <c r="DB164" s="121"/>
      <c r="DC164" s="121"/>
      <c r="DD164" s="121"/>
      <c r="DE164" s="121"/>
      <c r="DF164" s="121"/>
      <c r="DG164" s="121"/>
      <c r="DH164" s="121"/>
      <c r="DI164" s="121"/>
      <c r="DJ164" s="121"/>
      <c r="DK164" s="121"/>
      <c r="DL164" s="121"/>
      <c r="DM164" s="121"/>
      <c r="DN164" s="121"/>
      <c r="DO164" s="121"/>
      <c r="DP164" s="121"/>
      <c r="DQ164" s="121"/>
      <c r="DR164" s="121"/>
      <c r="DS164" s="121"/>
      <c r="DT164" s="121"/>
      <c r="DU164" s="121"/>
      <c r="DV164" s="121"/>
      <c r="DW164" s="121"/>
      <c r="DX164" s="121"/>
      <c r="DY164" s="121"/>
      <c r="DZ164" s="121"/>
      <c r="EA164" s="121"/>
      <c r="EB164" s="121"/>
      <c r="EC164" s="121"/>
      <c r="ED164" s="121"/>
      <c r="EE164" s="121"/>
      <c r="EF164" s="121"/>
      <c r="EG164" s="121"/>
      <c r="EH164" s="121"/>
      <c r="EI164" s="121"/>
      <c r="EJ164" s="121"/>
      <c r="EK164" s="121"/>
      <c r="EL164" s="121"/>
      <c r="EM164" s="121"/>
      <c r="EN164" s="121"/>
      <c r="EO164" s="121"/>
      <c r="EP164" s="121"/>
      <c r="EQ164" s="121"/>
      <c r="ER164" s="121"/>
      <c r="ES164" s="121"/>
      <c r="ET164" s="121"/>
      <c r="EU164" s="121"/>
      <c r="EV164" s="121"/>
      <c r="EW164" s="121"/>
      <c r="EX164" s="121"/>
      <c r="EY164" s="121"/>
      <c r="EZ164" s="121"/>
      <c r="FA164" s="121"/>
      <c r="FB164" s="121"/>
      <c r="FC164" s="121"/>
      <c r="FD164" s="121"/>
      <c r="FE164" s="121"/>
      <c r="FF164" s="121"/>
      <c r="FG164" s="121"/>
      <c r="FH164" s="121"/>
      <c r="FI164" s="121"/>
      <c r="FJ164" s="121"/>
      <c r="FK164" s="121"/>
      <c r="FL164" s="121"/>
      <c r="FM164" s="121"/>
      <c r="FN164" s="121"/>
      <c r="FO164" s="121"/>
      <c r="FP164" s="121"/>
      <c r="FQ164" s="121"/>
      <c r="FR164" s="121"/>
      <c r="FS164" s="121"/>
      <c r="FT164" s="121"/>
      <c r="FU164" s="121"/>
      <c r="FV164" s="121"/>
      <c r="FW164" s="121"/>
      <c r="FX164" s="121"/>
      <c r="FY164" s="121"/>
      <c r="FZ164" s="121"/>
      <c r="GA164" s="121"/>
      <c r="GB164" s="121"/>
      <c r="GC164" s="121"/>
      <c r="GD164" s="121"/>
      <c r="GE164" s="121"/>
      <c r="GF164" s="121"/>
      <c r="GG164" s="121"/>
      <c r="GH164" s="121"/>
      <c r="GI164" s="121"/>
      <c r="GJ164" s="121"/>
      <c r="GK164" s="121"/>
      <c r="GL164" s="121"/>
      <c r="GM164" s="121"/>
      <c r="GN164" s="121"/>
      <c r="GO164" s="121"/>
      <c r="GP164" s="121"/>
      <c r="GQ164" s="121"/>
      <c r="GR164" s="121"/>
      <c r="GS164" s="121"/>
      <c r="GT164" s="121"/>
      <c r="GU164" s="121"/>
      <c r="GV164" s="121"/>
      <c r="GW164" s="121"/>
      <c r="GX164" s="121"/>
      <c r="GY164" s="121"/>
      <c r="GZ164" s="121"/>
      <c r="HA164" s="121"/>
      <c r="HB164" s="121"/>
      <c r="HC164" s="121"/>
      <c r="HD164" s="121"/>
      <c r="HE164" s="121"/>
      <c r="HF164" s="121"/>
      <c r="HG164" s="121"/>
      <c r="HH164" s="121"/>
      <c r="HI164" s="121"/>
      <c r="HJ164" s="121"/>
      <c r="HK164" s="121"/>
      <c r="HL164" s="121"/>
      <c r="HM164" s="121"/>
      <c r="HN164" s="121"/>
      <c r="HO164" s="121"/>
      <c r="HP164" s="121"/>
      <c r="HQ164" s="121"/>
      <c r="HR164" s="121"/>
      <c r="HS164" s="121"/>
      <c r="HT164" s="121"/>
      <c r="HU164" s="121"/>
      <c r="HV164" s="121"/>
      <c r="HW164" s="121"/>
      <c r="HX164" s="121"/>
      <c r="HY164" s="121"/>
      <c r="HZ164" s="121"/>
      <c r="IA164" s="121"/>
      <c r="IB164" s="121"/>
      <c r="IC164" s="121"/>
      <c r="ID164" s="121"/>
      <c r="IE164" s="121"/>
      <c r="IF164" s="121"/>
      <c r="IG164" s="121"/>
      <c r="IH164" s="121"/>
      <c r="II164" s="121"/>
      <c r="IJ164" s="121"/>
      <c r="IK164" s="121"/>
      <c r="IL164" s="121"/>
      <c r="IM164" s="121"/>
      <c r="IN164" s="121"/>
      <c r="IO164" s="121"/>
      <c r="IP164" s="121"/>
      <c r="IQ164" s="121"/>
      <c r="IR164" s="121"/>
      <c r="IS164" s="121"/>
    </row>
    <row r="165" spans="1:253" s="122" customFormat="1" ht="12.75" customHeight="1" x14ac:dyDescent="0.2">
      <c r="A165" s="95">
        <v>5.0999999999999996</v>
      </c>
      <c r="B165" s="95" t="s">
        <v>66</v>
      </c>
      <c r="C165" s="91">
        <v>1</v>
      </c>
      <c r="D165" s="12" t="s">
        <v>16</v>
      </c>
      <c r="E165" s="307"/>
      <c r="F165" s="307"/>
      <c r="G165" s="62"/>
      <c r="H165" s="119"/>
      <c r="I165" s="119"/>
      <c r="J165" s="119"/>
      <c r="K165" s="119"/>
      <c r="L165" s="119"/>
      <c r="M165" s="119"/>
      <c r="N165" s="119"/>
      <c r="O165" s="119"/>
      <c r="P165" s="120"/>
      <c r="Q165" s="120"/>
      <c r="R165" s="121"/>
      <c r="S165" s="121"/>
      <c r="T165" s="121"/>
      <c r="U165" s="121"/>
      <c r="V165" s="121"/>
      <c r="W165" s="121"/>
      <c r="X165" s="121"/>
      <c r="Y165" s="121"/>
      <c r="Z165" s="121"/>
      <c r="AA165" s="121"/>
      <c r="AB165" s="121"/>
      <c r="AC165" s="121"/>
      <c r="AD165" s="121"/>
      <c r="AE165" s="121"/>
      <c r="AF165" s="121"/>
      <c r="AG165" s="121"/>
      <c r="AH165" s="121"/>
      <c r="AI165" s="121"/>
      <c r="AJ165" s="121"/>
      <c r="AK165" s="121"/>
      <c r="AL165" s="121"/>
      <c r="AM165" s="121"/>
      <c r="AN165" s="121"/>
      <c r="AO165" s="121"/>
      <c r="AP165" s="121"/>
      <c r="AQ165" s="121"/>
      <c r="AR165" s="121"/>
      <c r="AS165" s="121"/>
      <c r="AT165" s="121"/>
      <c r="AU165" s="121"/>
      <c r="AV165" s="121"/>
      <c r="AW165" s="121"/>
      <c r="AX165" s="121"/>
      <c r="AY165" s="121"/>
      <c r="AZ165" s="121"/>
      <c r="BA165" s="121"/>
      <c r="BB165" s="121"/>
      <c r="BC165" s="121"/>
      <c r="BD165" s="121"/>
      <c r="BE165" s="121"/>
      <c r="BF165" s="121"/>
      <c r="BG165" s="121"/>
      <c r="BH165" s="121"/>
      <c r="BI165" s="121"/>
      <c r="BJ165" s="121"/>
      <c r="BK165" s="121"/>
      <c r="BL165" s="121"/>
      <c r="BM165" s="121"/>
      <c r="BN165" s="121"/>
      <c r="BO165" s="121"/>
      <c r="BP165" s="121"/>
      <c r="BQ165" s="121"/>
      <c r="BR165" s="121"/>
      <c r="BS165" s="121"/>
      <c r="BT165" s="121"/>
      <c r="BU165" s="121"/>
      <c r="BV165" s="121"/>
      <c r="BW165" s="121"/>
      <c r="BX165" s="121"/>
      <c r="BY165" s="121"/>
      <c r="BZ165" s="121"/>
      <c r="CA165" s="121"/>
      <c r="CB165" s="121"/>
      <c r="CC165" s="121"/>
      <c r="CD165" s="121"/>
      <c r="CE165" s="121"/>
      <c r="CF165" s="121"/>
      <c r="CG165" s="121"/>
      <c r="CH165" s="121"/>
      <c r="CI165" s="121"/>
      <c r="CJ165" s="121"/>
      <c r="CK165" s="121"/>
      <c r="CL165" s="121"/>
      <c r="CM165" s="121"/>
      <c r="CN165" s="121"/>
      <c r="CO165" s="121"/>
      <c r="CP165" s="121"/>
      <c r="CQ165" s="121"/>
      <c r="CR165" s="121"/>
      <c r="CS165" s="121"/>
      <c r="CT165" s="121"/>
      <c r="CU165" s="121"/>
      <c r="CV165" s="121"/>
      <c r="CW165" s="121"/>
      <c r="CX165" s="121"/>
      <c r="CY165" s="121"/>
      <c r="CZ165" s="121"/>
      <c r="DA165" s="121"/>
      <c r="DB165" s="121"/>
      <c r="DC165" s="121"/>
      <c r="DD165" s="121"/>
      <c r="DE165" s="121"/>
      <c r="DF165" s="121"/>
      <c r="DG165" s="121"/>
      <c r="DH165" s="121"/>
      <c r="DI165" s="121"/>
      <c r="DJ165" s="121"/>
      <c r="DK165" s="121"/>
      <c r="DL165" s="121"/>
      <c r="DM165" s="121"/>
      <c r="DN165" s="121"/>
      <c r="DO165" s="121"/>
      <c r="DP165" s="121"/>
      <c r="DQ165" s="121"/>
      <c r="DR165" s="121"/>
      <c r="DS165" s="121"/>
      <c r="DT165" s="121"/>
      <c r="DU165" s="121"/>
      <c r="DV165" s="121"/>
      <c r="DW165" s="121"/>
      <c r="DX165" s="121"/>
      <c r="DY165" s="121"/>
      <c r="DZ165" s="121"/>
      <c r="EA165" s="121"/>
      <c r="EB165" s="121"/>
      <c r="EC165" s="121"/>
      <c r="ED165" s="121"/>
      <c r="EE165" s="121"/>
      <c r="EF165" s="121"/>
      <c r="EG165" s="121"/>
      <c r="EH165" s="121"/>
      <c r="EI165" s="121"/>
      <c r="EJ165" s="121"/>
      <c r="EK165" s="121"/>
      <c r="EL165" s="121"/>
      <c r="EM165" s="121"/>
      <c r="EN165" s="121"/>
      <c r="EO165" s="121"/>
      <c r="EP165" s="121"/>
      <c r="EQ165" s="121"/>
      <c r="ER165" s="121"/>
      <c r="ES165" s="121"/>
      <c r="ET165" s="121"/>
      <c r="EU165" s="121"/>
      <c r="EV165" s="121"/>
      <c r="EW165" s="121"/>
      <c r="EX165" s="121"/>
      <c r="EY165" s="121"/>
      <c r="EZ165" s="121"/>
      <c r="FA165" s="121"/>
      <c r="FB165" s="121"/>
      <c r="FC165" s="121"/>
      <c r="FD165" s="121"/>
      <c r="FE165" s="121"/>
      <c r="FF165" s="121"/>
      <c r="FG165" s="121"/>
      <c r="FH165" s="121"/>
      <c r="FI165" s="121"/>
      <c r="FJ165" s="121"/>
      <c r="FK165" s="121"/>
      <c r="FL165" s="121"/>
      <c r="FM165" s="121"/>
      <c r="FN165" s="121"/>
      <c r="FO165" s="121"/>
      <c r="FP165" s="121"/>
      <c r="FQ165" s="121"/>
      <c r="FR165" s="121"/>
      <c r="FS165" s="121"/>
      <c r="FT165" s="121"/>
      <c r="FU165" s="121"/>
      <c r="FV165" s="121"/>
      <c r="FW165" s="121"/>
      <c r="FX165" s="121"/>
      <c r="FY165" s="121"/>
      <c r="FZ165" s="121"/>
      <c r="GA165" s="121"/>
      <c r="GB165" s="121"/>
      <c r="GC165" s="121"/>
      <c r="GD165" s="121"/>
      <c r="GE165" s="121"/>
      <c r="GF165" s="121"/>
      <c r="GG165" s="121"/>
      <c r="GH165" s="121"/>
      <c r="GI165" s="121"/>
      <c r="GJ165" s="121"/>
      <c r="GK165" s="121"/>
      <c r="GL165" s="121"/>
      <c r="GM165" s="121"/>
      <c r="GN165" s="121"/>
      <c r="GO165" s="121"/>
      <c r="GP165" s="121"/>
      <c r="GQ165" s="121"/>
      <c r="GR165" s="121"/>
      <c r="GS165" s="121"/>
      <c r="GT165" s="121"/>
      <c r="GU165" s="121"/>
      <c r="GV165" s="121"/>
      <c r="GW165" s="121"/>
      <c r="GX165" s="121"/>
      <c r="GY165" s="121"/>
      <c r="GZ165" s="121"/>
      <c r="HA165" s="121"/>
      <c r="HB165" s="121"/>
      <c r="HC165" s="121"/>
      <c r="HD165" s="121"/>
      <c r="HE165" s="121"/>
      <c r="HF165" s="121"/>
      <c r="HG165" s="121"/>
      <c r="HH165" s="121"/>
      <c r="HI165" s="121"/>
      <c r="HJ165" s="121"/>
      <c r="HK165" s="121"/>
      <c r="HL165" s="121"/>
      <c r="HM165" s="121"/>
      <c r="HN165" s="121"/>
      <c r="HO165" s="121"/>
      <c r="HP165" s="121"/>
      <c r="HQ165" s="121"/>
      <c r="HR165" s="121"/>
      <c r="HS165" s="121"/>
      <c r="HT165" s="121"/>
      <c r="HU165" s="121"/>
      <c r="HV165" s="121"/>
      <c r="HW165" s="121"/>
      <c r="HX165" s="121"/>
      <c r="HY165" s="121"/>
      <c r="HZ165" s="121"/>
      <c r="IA165" s="121"/>
      <c r="IB165" s="121"/>
      <c r="IC165" s="121"/>
      <c r="ID165" s="121"/>
      <c r="IE165" s="121"/>
      <c r="IF165" s="121"/>
      <c r="IG165" s="121"/>
      <c r="IH165" s="121"/>
      <c r="II165" s="121"/>
      <c r="IJ165" s="121"/>
      <c r="IK165" s="121"/>
      <c r="IL165" s="121"/>
      <c r="IM165" s="121"/>
      <c r="IN165" s="121"/>
      <c r="IO165" s="121"/>
      <c r="IP165" s="121"/>
      <c r="IQ165" s="121"/>
      <c r="IR165" s="121"/>
      <c r="IS165" s="121"/>
    </row>
    <row r="166" spans="1:253" s="125" customFormat="1" ht="12.75" customHeight="1" x14ac:dyDescent="0.2">
      <c r="A166" s="217">
        <v>5.2</v>
      </c>
      <c r="B166" s="95" t="s">
        <v>95</v>
      </c>
      <c r="C166" s="91">
        <v>1</v>
      </c>
      <c r="D166" s="12" t="s">
        <v>16</v>
      </c>
      <c r="E166" s="309"/>
      <c r="F166" s="309"/>
      <c r="G166" s="55"/>
      <c r="H166" s="123"/>
      <c r="I166" s="123"/>
      <c r="J166" s="123"/>
      <c r="K166" s="123"/>
      <c r="L166" s="123"/>
      <c r="M166" s="123"/>
      <c r="N166" s="123"/>
      <c r="O166" s="123"/>
      <c r="P166" s="44"/>
      <c r="Q166" s="44"/>
      <c r="R166" s="124"/>
      <c r="S166" s="124"/>
      <c r="T166" s="124"/>
      <c r="U166" s="124"/>
      <c r="V166" s="124"/>
      <c r="W166" s="124"/>
      <c r="X166" s="124"/>
      <c r="Y166" s="124"/>
      <c r="Z166" s="124"/>
      <c r="AA166" s="124"/>
      <c r="AB166" s="124"/>
      <c r="AC166" s="124"/>
      <c r="AD166" s="124"/>
      <c r="AE166" s="124"/>
      <c r="AF166" s="124"/>
      <c r="AG166" s="124"/>
      <c r="AH166" s="124"/>
      <c r="AI166" s="124"/>
      <c r="AJ166" s="124"/>
      <c r="AK166" s="124"/>
      <c r="AL166" s="124"/>
      <c r="AM166" s="124"/>
      <c r="AN166" s="124"/>
      <c r="AO166" s="124"/>
      <c r="AP166" s="124"/>
      <c r="AQ166" s="124"/>
      <c r="AR166" s="124"/>
      <c r="AS166" s="124"/>
      <c r="AT166" s="124"/>
      <c r="AU166" s="124"/>
      <c r="AV166" s="124"/>
      <c r="AW166" s="124"/>
      <c r="AX166" s="124"/>
      <c r="AY166" s="124"/>
      <c r="AZ166" s="124"/>
      <c r="BA166" s="124"/>
      <c r="BB166" s="124"/>
      <c r="BC166" s="124"/>
      <c r="BD166" s="124"/>
      <c r="BE166" s="124"/>
      <c r="BF166" s="124"/>
      <c r="BG166" s="124"/>
      <c r="BH166" s="124"/>
      <c r="BI166" s="124"/>
      <c r="BJ166" s="124"/>
      <c r="BK166" s="124"/>
      <c r="BL166" s="124"/>
      <c r="BM166" s="124"/>
      <c r="BN166" s="124"/>
      <c r="BO166" s="124"/>
      <c r="BP166" s="124"/>
      <c r="BQ166" s="124"/>
      <c r="BR166" s="124"/>
      <c r="BS166" s="124"/>
      <c r="BT166" s="124"/>
      <c r="BU166" s="124"/>
      <c r="BV166" s="124"/>
      <c r="BW166" s="124"/>
      <c r="BX166" s="124"/>
      <c r="BY166" s="124"/>
      <c r="BZ166" s="124"/>
      <c r="CA166" s="124"/>
      <c r="CB166" s="124"/>
      <c r="CC166" s="124"/>
      <c r="CD166" s="124"/>
      <c r="CE166" s="124"/>
      <c r="CF166" s="124"/>
      <c r="CG166" s="124"/>
      <c r="CH166" s="124"/>
      <c r="CI166" s="124"/>
      <c r="CJ166" s="124"/>
      <c r="CK166" s="124"/>
      <c r="CL166" s="124"/>
      <c r="CM166" s="124"/>
      <c r="CN166" s="124"/>
      <c r="CO166" s="124"/>
      <c r="CP166" s="124"/>
      <c r="CQ166" s="124"/>
      <c r="CR166" s="124"/>
      <c r="CS166" s="124"/>
      <c r="CT166" s="124"/>
      <c r="CU166" s="124"/>
      <c r="CV166" s="124"/>
      <c r="CW166" s="124"/>
      <c r="CX166" s="124"/>
      <c r="CY166" s="124"/>
      <c r="CZ166" s="124"/>
      <c r="DA166" s="124"/>
      <c r="DB166" s="124"/>
      <c r="DC166" s="124"/>
      <c r="DD166" s="124"/>
      <c r="DE166" s="124"/>
      <c r="DF166" s="124"/>
      <c r="DG166" s="124"/>
      <c r="DH166" s="124"/>
      <c r="DI166" s="124"/>
      <c r="DJ166" s="124"/>
      <c r="DK166" s="124"/>
      <c r="DL166" s="124"/>
      <c r="DM166" s="124"/>
      <c r="DN166" s="124"/>
      <c r="DO166" s="124"/>
      <c r="DP166" s="124"/>
      <c r="DQ166" s="124"/>
      <c r="DR166" s="124"/>
      <c r="DS166" s="124"/>
      <c r="DT166" s="124"/>
      <c r="DU166" s="124"/>
      <c r="DV166" s="124"/>
      <c r="DW166" s="124"/>
      <c r="DX166" s="124"/>
      <c r="DY166" s="124"/>
      <c r="DZ166" s="124"/>
      <c r="EA166" s="124"/>
      <c r="EB166" s="124"/>
      <c r="EC166" s="124"/>
      <c r="ED166" s="124"/>
      <c r="EE166" s="124"/>
      <c r="EF166" s="124"/>
      <c r="EG166" s="124"/>
      <c r="EH166" s="124"/>
      <c r="EI166" s="124"/>
      <c r="EJ166" s="124"/>
      <c r="EK166" s="124"/>
      <c r="EL166" s="124"/>
      <c r="EM166" s="124"/>
      <c r="EN166" s="124"/>
      <c r="EO166" s="124"/>
      <c r="EP166" s="124"/>
      <c r="EQ166" s="124"/>
      <c r="ER166" s="124"/>
      <c r="ES166" s="124"/>
      <c r="ET166" s="124"/>
      <c r="EU166" s="124"/>
      <c r="EV166" s="124"/>
      <c r="EW166" s="124"/>
      <c r="EX166" s="124"/>
      <c r="EY166" s="124"/>
      <c r="EZ166" s="124"/>
      <c r="FA166" s="124"/>
      <c r="FB166" s="124"/>
      <c r="FC166" s="124"/>
      <c r="FD166" s="124"/>
      <c r="FE166" s="124"/>
      <c r="FF166" s="124"/>
      <c r="FG166" s="124"/>
      <c r="FH166" s="124"/>
      <c r="FI166" s="124"/>
      <c r="FJ166" s="124"/>
      <c r="FK166" s="124"/>
      <c r="FL166" s="124"/>
      <c r="FM166" s="124"/>
      <c r="FN166" s="124"/>
      <c r="FO166" s="124"/>
      <c r="FP166" s="124"/>
      <c r="FQ166" s="124"/>
      <c r="FR166" s="124"/>
      <c r="FS166" s="124"/>
      <c r="FT166" s="124"/>
      <c r="FU166" s="124"/>
      <c r="FV166" s="124"/>
      <c r="FW166" s="124"/>
      <c r="FX166" s="124"/>
      <c r="FY166" s="124"/>
      <c r="FZ166" s="124"/>
      <c r="GA166" s="124"/>
      <c r="GB166" s="124"/>
      <c r="GC166" s="124"/>
      <c r="GD166" s="124"/>
      <c r="GE166" s="124"/>
      <c r="GF166" s="124"/>
      <c r="GG166" s="124"/>
      <c r="GH166" s="124"/>
      <c r="GI166" s="124"/>
      <c r="GJ166" s="124"/>
      <c r="GK166" s="124"/>
      <c r="GL166" s="124"/>
      <c r="GM166" s="124"/>
      <c r="GN166" s="124"/>
      <c r="GO166" s="124"/>
      <c r="GP166" s="124"/>
      <c r="GQ166" s="124"/>
      <c r="GR166" s="124"/>
      <c r="GS166" s="124"/>
      <c r="GT166" s="124"/>
      <c r="GU166" s="124"/>
      <c r="GV166" s="124"/>
      <c r="GW166" s="124"/>
      <c r="GX166" s="124"/>
      <c r="GY166" s="124"/>
      <c r="GZ166" s="124"/>
      <c r="HA166" s="124"/>
      <c r="HB166" s="124"/>
      <c r="HC166" s="124"/>
      <c r="HD166" s="124"/>
      <c r="HE166" s="124"/>
      <c r="HF166" s="124"/>
      <c r="HG166" s="124"/>
      <c r="HH166" s="124"/>
      <c r="HI166" s="124"/>
      <c r="HJ166" s="124"/>
      <c r="HK166" s="124"/>
      <c r="HL166" s="124"/>
      <c r="HM166" s="124"/>
      <c r="HN166" s="124"/>
      <c r="HO166" s="124"/>
      <c r="HP166" s="124"/>
      <c r="HQ166" s="124"/>
      <c r="HR166" s="124"/>
      <c r="HS166" s="124"/>
      <c r="HT166" s="124"/>
      <c r="HU166" s="124"/>
      <c r="HV166" s="124"/>
      <c r="HW166" s="124"/>
      <c r="HX166" s="124"/>
      <c r="HY166" s="124"/>
      <c r="HZ166" s="124"/>
      <c r="IA166" s="124"/>
      <c r="IB166" s="124"/>
      <c r="IC166" s="124"/>
      <c r="ID166" s="124"/>
      <c r="IE166" s="124"/>
      <c r="IF166" s="124"/>
      <c r="IG166" s="124"/>
      <c r="IH166" s="124"/>
      <c r="II166" s="124"/>
      <c r="IJ166" s="124"/>
      <c r="IK166" s="124"/>
      <c r="IL166" s="124"/>
      <c r="IM166" s="124"/>
      <c r="IN166" s="124"/>
      <c r="IO166" s="124"/>
      <c r="IP166" s="124"/>
      <c r="IQ166" s="124"/>
      <c r="IR166" s="124"/>
      <c r="IS166" s="124"/>
    </row>
    <row r="167" spans="1:253" s="122" customFormat="1" ht="12.75" customHeight="1" x14ac:dyDescent="0.2">
      <c r="A167" s="95"/>
      <c r="B167" s="95"/>
      <c r="C167" s="91"/>
      <c r="D167" s="12"/>
      <c r="E167" s="307"/>
      <c r="F167" s="307"/>
      <c r="G167" s="62"/>
      <c r="H167" s="119"/>
      <c r="I167" s="119"/>
      <c r="J167" s="119"/>
      <c r="K167" s="119"/>
      <c r="L167" s="119"/>
      <c r="M167" s="119"/>
      <c r="N167" s="119"/>
      <c r="O167" s="119"/>
      <c r="P167" s="120"/>
      <c r="Q167" s="120"/>
      <c r="R167" s="121"/>
      <c r="S167" s="121"/>
      <c r="T167" s="121"/>
      <c r="U167" s="121"/>
      <c r="V167" s="121"/>
      <c r="W167" s="121"/>
      <c r="X167" s="121"/>
      <c r="Y167" s="121"/>
      <c r="Z167" s="121"/>
      <c r="AA167" s="121"/>
      <c r="AB167" s="121"/>
      <c r="AC167" s="121"/>
      <c r="AD167" s="121"/>
      <c r="AE167" s="121"/>
      <c r="AF167" s="121"/>
      <c r="AG167" s="121"/>
      <c r="AH167" s="121"/>
      <c r="AI167" s="121"/>
      <c r="AJ167" s="121"/>
      <c r="AK167" s="121"/>
      <c r="AL167" s="121"/>
      <c r="AM167" s="121"/>
      <c r="AN167" s="121"/>
      <c r="AO167" s="121"/>
      <c r="AP167" s="121"/>
      <c r="AQ167" s="121"/>
      <c r="AR167" s="121"/>
      <c r="AS167" s="121"/>
      <c r="AT167" s="121"/>
      <c r="AU167" s="121"/>
      <c r="AV167" s="121"/>
      <c r="AW167" s="121"/>
      <c r="AX167" s="121"/>
      <c r="AY167" s="121"/>
      <c r="AZ167" s="121"/>
      <c r="BA167" s="121"/>
      <c r="BB167" s="121"/>
      <c r="BC167" s="121"/>
      <c r="BD167" s="121"/>
      <c r="BE167" s="121"/>
      <c r="BF167" s="121"/>
      <c r="BG167" s="121"/>
      <c r="BH167" s="121"/>
      <c r="BI167" s="121"/>
      <c r="BJ167" s="121"/>
      <c r="BK167" s="121"/>
      <c r="BL167" s="121"/>
      <c r="BM167" s="121"/>
      <c r="BN167" s="121"/>
      <c r="BO167" s="121"/>
      <c r="BP167" s="121"/>
      <c r="BQ167" s="121"/>
      <c r="BR167" s="121"/>
      <c r="BS167" s="121"/>
      <c r="BT167" s="121"/>
      <c r="BU167" s="121"/>
      <c r="BV167" s="121"/>
      <c r="BW167" s="121"/>
      <c r="BX167" s="121"/>
      <c r="BY167" s="121"/>
      <c r="BZ167" s="121"/>
      <c r="CA167" s="121"/>
      <c r="CB167" s="121"/>
      <c r="CC167" s="121"/>
      <c r="CD167" s="121"/>
      <c r="CE167" s="121"/>
      <c r="CF167" s="121"/>
      <c r="CG167" s="121"/>
      <c r="CH167" s="121"/>
      <c r="CI167" s="121"/>
      <c r="CJ167" s="121"/>
      <c r="CK167" s="121"/>
      <c r="CL167" s="121"/>
      <c r="CM167" s="121"/>
      <c r="CN167" s="121"/>
      <c r="CO167" s="121"/>
      <c r="CP167" s="121"/>
      <c r="CQ167" s="121"/>
      <c r="CR167" s="121"/>
      <c r="CS167" s="121"/>
      <c r="CT167" s="121"/>
      <c r="CU167" s="121"/>
      <c r="CV167" s="121"/>
      <c r="CW167" s="121"/>
      <c r="CX167" s="121"/>
      <c r="CY167" s="121"/>
      <c r="CZ167" s="121"/>
      <c r="DA167" s="121"/>
      <c r="DB167" s="121"/>
      <c r="DC167" s="121"/>
      <c r="DD167" s="121"/>
      <c r="DE167" s="121"/>
      <c r="DF167" s="121"/>
      <c r="DG167" s="121"/>
      <c r="DH167" s="121"/>
      <c r="DI167" s="121"/>
      <c r="DJ167" s="121"/>
      <c r="DK167" s="121"/>
      <c r="DL167" s="121"/>
      <c r="DM167" s="121"/>
      <c r="DN167" s="121"/>
      <c r="DO167" s="121"/>
      <c r="DP167" s="121"/>
      <c r="DQ167" s="121"/>
      <c r="DR167" s="121"/>
      <c r="DS167" s="121"/>
      <c r="DT167" s="121"/>
      <c r="DU167" s="121"/>
      <c r="DV167" s="121"/>
      <c r="DW167" s="121"/>
      <c r="DX167" s="121"/>
      <c r="DY167" s="121"/>
      <c r="DZ167" s="121"/>
      <c r="EA167" s="121"/>
      <c r="EB167" s="121"/>
      <c r="EC167" s="121"/>
      <c r="ED167" s="121"/>
      <c r="EE167" s="121"/>
      <c r="EF167" s="121"/>
      <c r="EG167" s="121"/>
      <c r="EH167" s="121"/>
      <c r="EI167" s="121"/>
      <c r="EJ167" s="121"/>
      <c r="EK167" s="121"/>
      <c r="EL167" s="121"/>
      <c r="EM167" s="121"/>
      <c r="EN167" s="121"/>
      <c r="EO167" s="121"/>
      <c r="EP167" s="121"/>
      <c r="EQ167" s="121"/>
      <c r="ER167" s="121"/>
      <c r="ES167" s="121"/>
      <c r="ET167" s="121"/>
      <c r="EU167" s="121"/>
      <c r="EV167" s="121"/>
      <c r="EW167" s="121"/>
      <c r="EX167" s="121"/>
      <c r="EY167" s="121"/>
      <c r="EZ167" s="121"/>
      <c r="FA167" s="121"/>
      <c r="FB167" s="121"/>
      <c r="FC167" s="121"/>
      <c r="FD167" s="121"/>
      <c r="FE167" s="121"/>
      <c r="FF167" s="121"/>
      <c r="FG167" s="121"/>
      <c r="FH167" s="121"/>
      <c r="FI167" s="121"/>
      <c r="FJ167" s="121"/>
      <c r="FK167" s="121"/>
      <c r="FL167" s="121"/>
      <c r="FM167" s="121"/>
      <c r="FN167" s="121"/>
      <c r="FO167" s="121"/>
      <c r="FP167" s="121"/>
      <c r="FQ167" s="121"/>
      <c r="FR167" s="121"/>
      <c r="FS167" s="121"/>
      <c r="FT167" s="121"/>
      <c r="FU167" s="121"/>
      <c r="FV167" s="121"/>
      <c r="FW167" s="121"/>
      <c r="FX167" s="121"/>
      <c r="FY167" s="121"/>
      <c r="FZ167" s="121"/>
      <c r="GA167" s="121"/>
      <c r="GB167" s="121"/>
      <c r="GC167" s="121"/>
      <c r="GD167" s="121"/>
      <c r="GE167" s="121"/>
      <c r="GF167" s="121"/>
      <c r="GG167" s="121"/>
      <c r="GH167" s="121"/>
      <c r="GI167" s="121"/>
      <c r="GJ167" s="121"/>
      <c r="GK167" s="121"/>
      <c r="GL167" s="121"/>
      <c r="GM167" s="121"/>
      <c r="GN167" s="121"/>
      <c r="GO167" s="121"/>
      <c r="GP167" s="121"/>
      <c r="GQ167" s="121"/>
      <c r="GR167" s="121"/>
      <c r="GS167" s="121"/>
      <c r="GT167" s="121"/>
      <c r="GU167" s="121"/>
      <c r="GV167" s="121"/>
      <c r="GW167" s="121"/>
      <c r="GX167" s="121"/>
      <c r="GY167" s="121"/>
      <c r="GZ167" s="121"/>
      <c r="HA167" s="121"/>
      <c r="HB167" s="121"/>
      <c r="HC167" s="121"/>
      <c r="HD167" s="121"/>
      <c r="HE167" s="121"/>
      <c r="HF167" s="121"/>
      <c r="HG167" s="121"/>
      <c r="HH167" s="121"/>
      <c r="HI167" s="121"/>
      <c r="HJ167" s="121"/>
      <c r="HK167" s="121"/>
      <c r="HL167" s="121"/>
      <c r="HM167" s="121"/>
      <c r="HN167" s="121"/>
      <c r="HO167" s="121"/>
      <c r="HP167" s="121"/>
      <c r="HQ167" s="121"/>
      <c r="HR167" s="121"/>
      <c r="HS167" s="121"/>
      <c r="HT167" s="121"/>
      <c r="HU167" s="121"/>
      <c r="HV167" s="121"/>
      <c r="HW167" s="121"/>
      <c r="HX167" s="121"/>
      <c r="HY167" s="121"/>
      <c r="HZ167" s="121"/>
      <c r="IA167" s="121"/>
      <c r="IB167" s="121"/>
      <c r="IC167" s="121"/>
      <c r="ID167" s="121"/>
      <c r="IE167" s="121"/>
      <c r="IF167" s="121"/>
      <c r="IG167" s="121"/>
      <c r="IH167" s="121"/>
      <c r="II167" s="121"/>
      <c r="IJ167" s="121"/>
      <c r="IK167" s="121"/>
      <c r="IL167" s="121"/>
      <c r="IM167" s="121"/>
      <c r="IN167" s="121"/>
      <c r="IO167" s="121"/>
      <c r="IP167" s="121"/>
      <c r="IQ167" s="121"/>
      <c r="IR167" s="121"/>
      <c r="IS167" s="121"/>
    </row>
    <row r="168" spans="1:253" s="122" customFormat="1" ht="12.75" customHeight="1" x14ac:dyDescent="0.2">
      <c r="A168" s="88">
        <v>5.3</v>
      </c>
      <c r="B168" s="88" t="s">
        <v>137</v>
      </c>
      <c r="C168" s="91"/>
      <c r="D168" s="12"/>
      <c r="E168" s="307"/>
      <c r="F168" s="292"/>
      <c r="G168" s="62"/>
      <c r="H168" s="119"/>
      <c r="I168" s="119"/>
      <c r="J168" s="119"/>
      <c r="K168" s="119"/>
      <c r="L168" s="119"/>
      <c r="M168" s="119"/>
      <c r="N168" s="119"/>
      <c r="O168" s="119"/>
      <c r="P168" s="120"/>
      <c r="Q168" s="120"/>
      <c r="R168" s="121"/>
      <c r="S168" s="121"/>
      <c r="T168" s="121"/>
      <c r="U168" s="121"/>
      <c r="V168" s="121"/>
      <c r="W168" s="121"/>
      <c r="X168" s="121"/>
      <c r="Y168" s="121"/>
      <c r="Z168" s="121"/>
      <c r="AA168" s="121"/>
      <c r="AB168" s="121"/>
      <c r="AC168" s="121"/>
      <c r="AD168" s="121"/>
      <c r="AE168" s="121"/>
      <c r="AF168" s="121"/>
      <c r="AG168" s="121"/>
      <c r="AH168" s="121"/>
      <c r="AI168" s="121"/>
      <c r="AJ168" s="121"/>
      <c r="AK168" s="121"/>
      <c r="AL168" s="121"/>
      <c r="AM168" s="121"/>
      <c r="AN168" s="121"/>
      <c r="AO168" s="121"/>
      <c r="AP168" s="121"/>
      <c r="AQ168" s="121"/>
      <c r="AR168" s="121"/>
      <c r="AS168" s="121"/>
      <c r="AT168" s="121"/>
      <c r="AU168" s="121"/>
      <c r="AV168" s="121"/>
      <c r="AW168" s="121"/>
      <c r="AX168" s="121"/>
      <c r="AY168" s="121"/>
      <c r="AZ168" s="121"/>
      <c r="BA168" s="121"/>
      <c r="BB168" s="121"/>
      <c r="BC168" s="121"/>
      <c r="BD168" s="121"/>
      <c r="BE168" s="121"/>
      <c r="BF168" s="121"/>
      <c r="BG168" s="121"/>
      <c r="BH168" s="121"/>
      <c r="BI168" s="121"/>
      <c r="BJ168" s="121"/>
      <c r="BK168" s="121"/>
      <c r="BL168" s="121"/>
      <c r="BM168" s="121"/>
      <c r="BN168" s="121"/>
      <c r="BO168" s="121"/>
      <c r="BP168" s="121"/>
      <c r="BQ168" s="121"/>
      <c r="BR168" s="121"/>
      <c r="BS168" s="121"/>
      <c r="BT168" s="121"/>
      <c r="BU168" s="121"/>
      <c r="BV168" s="121"/>
      <c r="BW168" s="121"/>
      <c r="BX168" s="121"/>
      <c r="BY168" s="121"/>
      <c r="BZ168" s="121"/>
      <c r="CA168" s="121"/>
      <c r="CB168" s="121"/>
      <c r="CC168" s="121"/>
      <c r="CD168" s="121"/>
      <c r="CE168" s="121"/>
      <c r="CF168" s="121"/>
      <c r="CG168" s="121"/>
      <c r="CH168" s="121"/>
      <c r="CI168" s="121"/>
      <c r="CJ168" s="121"/>
      <c r="CK168" s="121"/>
      <c r="CL168" s="121"/>
      <c r="CM168" s="121"/>
      <c r="CN168" s="121"/>
      <c r="CO168" s="121"/>
      <c r="CP168" s="121"/>
      <c r="CQ168" s="121"/>
      <c r="CR168" s="121"/>
      <c r="CS168" s="121"/>
      <c r="CT168" s="121"/>
      <c r="CU168" s="121"/>
      <c r="CV168" s="121"/>
      <c r="CW168" s="121"/>
      <c r="CX168" s="121"/>
      <c r="CY168" s="121"/>
      <c r="CZ168" s="121"/>
      <c r="DA168" s="121"/>
      <c r="DB168" s="121"/>
      <c r="DC168" s="121"/>
      <c r="DD168" s="121"/>
      <c r="DE168" s="121"/>
      <c r="DF168" s="121"/>
      <c r="DG168" s="121"/>
      <c r="DH168" s="121"/>
      <c r="DI168" s="121"/>
      <c r="DJ168" s="121"/>
      <c r="DK168" s="121"/>
      <c r="DL168" s="121"/>
      <c r="DM168" s="121"/>
      <c r="DN168" s="121"/>
      <c r="DO168" s="121"/>
      <c r="DP168" s="121"/>
      <c r="DQ168" s="121"/>
      <c r="DR168" s="121"/>
      <c r="DS168" s="121"/>
      <c r="DT168" s="121"/>
      <c r="DU168" s="121"/>
      <c r="DV168" s="121"/>
      <c r="DW168" s="121"/>
      <c r="DX168" s="121"/>
      <c r="DY168" s="121"/>
      <c r="DZ168" s="121"/>
      <c r="EA168" s="121"/>
      <c r="EB168" s="121"/>
      <c r="EC168" s="121"/>
      <c r="ED168" s="121"/>
      <c r="EE168" s="121"/>
      <c r="EF168" s="121"/>
      <c r="EG168" s="121"/>
      <c r="EH168" s="121"/>
      <c r="EI168" s="121"/>
      <c r="EJ168" s="121"/>
      <c r="EK168" s="121"/>
      <c r="EL168" s="121"/>
      <c r="EM168" s="121"/>
      <c r="EN168" s="121"/>
      <c r="EO168" s="121"/>
      <c r="EP168" s="121"/>
      <c r="EQ168" s="121"/>
      <c r="ER168" s="121"/>
      <c r="ES168" s="121"/>
      <c r="ET168" s="121"/>
      <c r="EU168" s="121"/>
      <c r="EV168" s="121"/>
      <c r="EW168" s="121"/>
      <c r="EX168" s="121"/>
      <c r="EY168" s="121"/>
      <c r="EZ168" s="121"/>
      <c r="FA168" s="121"/>
      <c r="FB168" s="121"/>
      <c r="FC168" s="121"/>
      <c r="FD168" s="121"/>
      <c r="FE168" s="121"/>
      <c r="FF168" s="121"/>
      <c r="FG168" s="121"/>
      <c r="FH168" s="121"/>
      <c r="FI168" s="121"/>
      <c r="FJ168" s="121"/>
      <c r="FK168" s="121"/>
      <c r="FL168" s="121"/>
      <c r="FM168" s="121"/>
      <c r="FN168" s="121"/>
      <c r="FO168" s="121"/>
      <c r="FP168" s="121"/>
      <c r="FQ168" s="121"/>
      <c r="FR168" s="121"/>
      <c r="FS168" s="121"/>
      <c r="FT168" s="121"/>
      <c r="FU168" s="121"/>
      <c r="FV168" s="121"/>
      <c r="FW168" s="121"/>
      <c r="FX168" s="121"/>
      <c r="FY168" s="121"/>
      <c r="FZ168" s="121"/>
      <c r="GA168" s="121"/>
      <c r="GB168" s="121"/>
      <c r="GC168" s="121"/>
      <c r="GD168" s="121"/>
      <c r="GE168" s="121"/>
      <c r="GF168" s="121"/>
      <c r="GG168" s="121"/>
      <c r="GH168" s="121"/>
      <c r="GI168" s="121"/>
      <c r="GJ168" s="121"/>
      <c r="GK168" s="121"/>
      <c r="GL168" s="121"/>
      <c r="GM168" s="121"/>
      <c r="GN168" s="121"/>
      <c r="GO168" s="121"/>
      <c r="GP168" s="121"/>
      <c r="GQ168" s="121"/>
      <c r="GR168" s="121"/>
      <c r="GS168" s="121"/>
      <c r="GT168" s="121"/>
      <c r="GU168" s="121"/>
      <c r="GV168" s="121"/>
      <c r="GW168" s="121"/>
      <c r="GX168" s="121"/>
      <c r="GY168" s="121"/>
      <c r="GZ168" s="121"/>
      <c r="HA168" s="121"/>
      <c r="HB168" s="121"/>
      <c r="HC168" s="121"/>
      <c r="HD168" s="121"/>
      <c r="HE168" s="121"/>
      <c r="HF168" s="121"/>
      <c r="HG168" s="121"/>
      <c r="HH168" s="121"/>
      <c r="HI168" s="121"/>
      <c r="HJ168" s="121"/>
      <c r="HK168" s="121"/>
      <c r="HL168" s="121"/>
      <c r="HM168" s="121"/>
      <c r="HN168" s="121"/>
      <c r="HO168" s="121"/>
      <c r="HP168" s="121"/>
      <c r="HQ168" s="121"/>
      <c r="HR168" s="121"/>
      <c r="HS168" s="121"/>
      <c r="HT168" s="121"/>
      <c r="HU168" s="121"/>
      <c r="HV168" s="121"/>
      <c r="HW168" s="121"/>
      <c r="HX168" s="121"/>
      <c r="HY168" s="121"/>
      <c r="HZ168" s="121"/>
      <c r="IA168" s="121"/>
      <c r="IB168" s="121"/>
      <c r="IC168" s="121"/>
      <c r="ID168" s="121"/>
      <c r="IE168" s="121"/>
      <c r="IF168" s="121"/>
      <c r="IG168" s="121"/>
      <c r="IH168" s="121"/>
      <c r="II168" s="121"/>
      <c r="IJ168" s="121"/>
      <c r="IK168" s="121"/>
      <c r="IL168" s="121"/>
      <c r="IM168" s="121"/>
      <c r="IN168" s="121"/>
      <c r="IO168" s="121"/>
      <c r="IP168" s="121"/>
      <c r="IQ168" s="121"/>
      <c r="IR168" s="121"/>
      <c r="IS168" s="121"/>
    </row>
    <row r="169" spans="1:253" s="98" customFormat="1" ht="12.75" customHeight="1" x14ac:dyDescent="0.2">
      <c r="A169" s="39" t="s">
        <v>180</v>
      </c>
      <c r="B169" s="95" t="s">
        <v>181</v>
      </c>
      <c r="C169" s="91">
        <v>7.38</v>
      </c>
      <c r="D169" s="12" t="s">
        <v>39</v>
      </c>
      <c r="E169" s="307"/>
      <c r="F169" s="292"/>
      <c r="G169" s="62"/>
      <c r="H169" s="96"/>
      <c r="I169" s="96"/>
      <c r="J169" s="96"/>
      <c r="K169" s="96"/>
      <c r="L169" s="96"/>
      <c r="M169" s="96"/>
      <c r="N169" s="96"/>
      <c r="O169" s="96"/>
    </row>
    <row r="170" spans="1:253" s="98" customFormat="1" ht="12.75" customHeight="1" x14ac:dyDescent="0.2">
      <c r="A170" s="39" t="s">
        <v>182</v>
      </c>
      <c r="B170" s="95" t="s">
        <v>183</v>
      </c>
      <c r="C170" s="91">
        <v>10.8</v>
      </c>
      <c r="D170" s="12" t="s">
        <v>39</v>
      </c>
      <c r="E170" s="307"/>
      <c r="F170" s="292"/>
      <c r="G170" s="62"/>
      <c r="H170" s="96"/>
      <c r="I170" s="96"/>
      <c r="J170" s="96"/>
      <c r="K170" s="96"/>
      <c r="L170" s="96"/>
      <c r="M170" s="96"/>
      <c r="N170" s="96"/>
      <c r="O170" s="96"/>
    </row>
    <row r="171" spans="1:253" s="98" customFormat="1" ht="12.75" customHeight="1" x14ac:dyDescent="0.2">
      <c r="A171" s="39" t="s">
        <v>184</v>
      </c>
      <c r="B171" s="95" t="s">
        <v>185</v>
      </c>
      <c r="C171" s="91">
        <v>4.78</v>
      </c>
      <c r="D171" s="12" t="s">
        <v>39</v>
      </c>
      <c r="E171" s="307"/>
      <c r="F171" s="292"/>
      <c r="G171" s="62"/>
      <c r="H171" s="96"/>
      <c r="I171" s="96"/>
      <c r="J171" s="96"/>
      <c r="K171" s="96"/>
      <c r="L171" s="96"/>
      <c r="M171" s="96"/>
      <c r="N171" s="96"/>
      <c r="O171" s="96"/>
    </row>
    <row r="172" spans="1:253" s="98" customFormat="1" ht="12.75" customHeight="1" x14ac:dyDescent="0.2">
      <c r="A172" s="39" t="s">
        <v>186</v>
      </c>
      <c r="B172" s="95" t="s">
        <v>187</v>
      </c>
      <c r="C172" s="91">
        <v>4.88</v>
      </c>
      <c r="D172" s="12" t="s">
        <v>39</v>
      </c>
      <c r="E172" s="307"/>
      <c r="F172" s="292"/>
      <c r="G172" s="62"/>
      <c r="H172" s="96"/>
      <c r="I172" s="96"/>
      <c r="J172" s="96"/>
      <c r="K172" s="96"/>
      <c r="L172" s="96"/>
      <c r="M172" s="96"/>
      <c r="N172" s="96"/>
      <c r="O172" s="96"/>
    </row>
    <row r="173" spans="1:253" s="122" customFormat="1" ht="9" customHeight="1" x14ac:dyDescent="0.2">
      <c r="A173" s="95"/>
      <c r="B173" s="95"/>
      <c r="C173" s="91"/>
      <c r="D173" s="12"/>
      <c r="E173" s="307"/>
      <c r="F173" s="292"/>
      <c r="G173" s="62"/>
      <c r="H173" s="119"/>
      <c r="I173" s="119"/>
      <c r="J173" s="119"/>
      <c r="K173" s="119"/>
      <c r="L173" s="119"/>
      <c r="M173" s="119"/>
      <c r="N173" s="119"/>
      <c r="O173" s="119"/>
      <c r="P173" s="120"/>
      <c r="Q173" s="120"/>
      <c r="R173" s="121"/>
      <c r="S173" s="121"/>
      <c r="T173" s="121"/>
      <c r="U173" s="121"/>
      <c r="V173" s="121"/>
      <c r="W173" s="121"/>
      <c r="X173" s="121"/>
      <c r="Y173" s="121"/>
      <c r="Z173" s="121"/>
      <c r="AA173" s="121"/>
      <c r="AB173" s="121"/>
      <c r="AC173" s="121"/>
      <c r="AD173" s="121"/>
      <c r="AE173" s="121"/>
      <c r="AF173" s="121"/>
      <c r="AG173" s="121"/>
      <c r="AH173" s="121"/>
      <c r="AI173" s="121"/>
      <c r="AJ173" s="121"/>
      <c r="AK173" s="121"/>
      <c r="AL173" s="121"/>
      <c r="AM173" s="121"/>
      <c r="AN173" s="121"/>
      <c r="AO173" s="121"/>
      <c r="AP173" s="121"/>
      <c r="AQ173" s="121"/>
      <c r="AR173" s="121"/>
      <c r="AS173" s="121"/>
      <c r="AT173" s="121"/>
      <c r="AU173" s="121"/>
      <c r="AV173" s="121"/>
      <c r="AW173" s="121"/>
      <c r="AX173" s="121"/>
      <c r="AY173" s="121"/>
      <c r="AZ173" s="121"/>
      <c r="BA173" s="121"/>
      <c r="BB173" s="121"/>
      <c r="BC173" s="121"/>
      <c r="BD173" s="121"/>
      <c r="BE173" s="121"/>
      <c r="BF173" s="121"/>
      <c r="BG173" s="121"/>
      <c r="BH173" s="121"/>
      <c r="BI173" s="121"/>
      <c r="BJ173" s="121"/>
      <c r="BK173" s="121"/>
      <c r="BL173" s="121"/>
      <c r="BM173" s="121"/>
      <c r="BN173" s="121"/>
      <c r="BO173" s="121"/>
      <c r="BP173" s="121"/>
      <c r="BQ173" s="121"/>
      <c r="BR173" s="121"/>
      <c r="BS173" s="121"/>
      <c r="BT173" s="121"/>
      <c r="BU173" s="121"/>
      <c r="BV173" s="121"/>
      <c r="BW173" s="121"/>
      <c r="BX173" s="121"/>
      <c r="BY173" s="121"/>
      <c r="BZ173" s="121"/>
      <c r="CA173" s="121"/>
      <c r="CB173" s="121"/>
      <c r="CC173" s="121"/>
      <c r="CD173" s="121"/>
      <c r="CE173" s="121"/>
      <c r="CF173" s="121"/>
      <c r="CG173" s="121"/>
      <c r="CH173" s="121"/>
      <c r="CI173" s="121"/>
      <c r="CJ173" s="121"/>
      <c r="CK173" s="121"/>
      <c r="CL173" s="121"/>
      <c r="CM173" s="121"/>
      <c r="CN173" s="121"/>
      <c r="CO173" s="121"/>
      <c r="CP173" s="121"/>
      <c r="CQ173" s="121"/>
      <c r="CR173" s="121"/>
      <c r="CS173" s="121"/>
      <c r="CT173" s="121"/>
      <c r="CU173" s="121"/>
      <c r="CV173" s="121"/>
      <c r="CW173" s="121"/>
      <c r="CX173" s="121"/>
      <c r="CY173" s="121"/>
      <c r="CZ173" s="121"/>
      <c r="DA173" s="121"/>
      <c r="DB173" s="121"/>
      <c r="DC173" s="121"/>
      <c r="DD173" s="121"/>
      <c r="DE173" s="121"/>
      <c r="DF173" s="121"/>
      <c r="DG173" s="121"/>
      <c r="DH173" s="121"/>
      <c r="DI173" s="121"/>
      <c r="DJ173" s="121"/>
      <c r="DK173" s="121"/>
      <c r="DL173" s="121"/>
      <c r="DM173" s="121"/>
      <c r="DN173" s="121"/>
      <c r="DO173" s="121"/>
      <c r="DP173" s="121"/>
      <c r="DQ173" s="121"/>
      <c r="DR173" s="121"/>
      <c r="DS173" s="121"/>
      <c r="DT173" s="121"/>
      <c r="DU173" s="121"/>
      <c r="DV173" s="121"/>
      <c r="DW173" s="121"/>
      <c r="DX173" s="121"/>
      <c r="DY173" s="121"/>
      <c r="DZ173" s="121"/>
      <c r="EA173" s="121"/>
      <c r="EB173" s="121"/>
      <c r="EC173" s="121"/>
      <c r="ED173" s="121"/>
      <c r="EE173" s="121"/>
      <c r="EF173" s="121"/>
      <c r="EG173" s="121"/>
      <c r="EH173" s="121"/>
      <c r="EI173" s="121"/>
      <c r="EJ173" s="121"/>
      <c r="EK173" s="121"/>
      <c r="EL173" s="121"/>
      <c r="EM173" s="121"/>
      <c r="EN173" s="121"/>
      <c r="EO173" s="121"/>
      <c r="EP173" s="121"/>
      <c r="EQ173" s="121"/>
      <c r="ER173" s="121"/>
      <c r="ES173" s="121"/>
      <c r="ET173" s="121"/>
      <c r="EU173" s="121"/>
      <c r="EV173" s="121"/>
      <c r="EW173" s="121"/>
      <c r="EX173" s="121"/>
      <c r="EY173" s="121"/>
      <c r="EZ173" s="121"/>
      <c r="FA173" s="121"/>
      <c r="FB173" s="121"/>
      <c r="FC173" s="121"/>
      <c r="FD173" s="121"/>
      <c r="FE173" s="121"/>
      <c r="FF173" s="121"/>
      <c r="FG173" s="121"/>
      <c r="FH173" s="121"/>
      <c r="FI173" s="121"/>
      <c r="FJ173" s="121"/>
      <c r="FK173" s="121"/>
      <c r="FL173" s="121"/>
      <c r="FM173" s="121"/>
      <c r="FN173" s="121"/>
      <c r="FO173" s="121"/>
      <c r="FP173" s="121"/>
      <c r="FQ173" s="121"/>
      <c r="FR173" s="121"/>
      <c r="FS173" s="121"/>
      <c r="FT173" s="121"/>
      <c r="FU173" s="121"/>
      <c r="FV173" s="121"/>
      <c r="FW173" s="121"/>
      <c r="FX173" s="121"/>
      <c r="FY173" s="121"/>
      <c r="FZ173" s="121"/>
      <c r="GA173" s="121"/>
      <c r="GB173" s="121"/>
      <c r="GC173" s="121"/>
      <c r="GD173" s="121"/>
      <c r="GE173" s="121"/>
      <c r="GF173" s="121"/>
      <c r="GG173" s="121"/>
      <c r="GH173" s="121"/>
      <c r="GI173" s="121"/>
      <c r="GJ173" s="121"/>
      <c r="GK173" s="121"/>
      <c r="GL173" s="121"/>
      <c r="GM173" s="121"/>
      <c r="GN173" s="121"/>
      <c r="GO173" s="121"/>
      <c r="GP173" s="121"/>
      <c r="GQ173" s="121"/>
      <c r="GR173" s="121"/>
      <c r="GS173" s="121"/>
      <c r="GT173" s="121"/>
      <c r="GU173" s="121"/>
      <c r="GV173" s="121"/>
      <c r="GW173" s="121"/>
      <c r="GX173" s="121"/>
      <c r="GY173" s="121"/>
      <c r="GZ173" s="121"/>
      <c r="HA173" s="121"/>
      <c r="HB173" s="121"/>
      <c r="HC173" s="121"/>
      <c r="HD173" s="121"/>
      <c r="HE173" s="121"/>
      <c r="HF173" s="121"/>
      <c r="HG173" s="121"/>
      <c r="HH173" s="121"/>
      <c r="HI173" s="121"/>
      <c r="HJ173" s="121"/>
      <c r="HK173" s="121"/>
      <c r="HL173" s="121"/>
      <c r="HM173" s="121"/>
      <c r="HN173" s="121"/>
      <c r="HO173" s="121"/>
      <c r="HP173" s="121"/>
      <c r="HQ173" s="121"/>
      <c r="HR173" s="121"/>
      <c r="HS173" s="121"/>
      <c r="HT173" s="121"/>
      <c r="HU173" s="121"/>
      <c r="HV173" s="121"/>
      <c r="HW173" s="121"/>
      <c r="HX173" s="121"/>
      <c r="HY173" s="121"/>
      <c r="HZ173" s="121"/>
      <c r="IA173" s="121"/>
      <c r="IB173" s="121"/>
      <c r="IC173" s="121"/>
      <c r="ID173" s="121"/>
      <c r="IE173" s="121"/>
      <c r="IF173" s="121"/>
      <c r="IG173" s="121"/>
      <c r="IH173" s="121"/>
      <c r="II173" s="121"/>
      <c r="IJ173" s="121"/>
      <c r="IK173" s="121"/>
      <c r="IL173" s="121"/>
      <c r="IM173" s="121"/>
      <c r="IN173" s="121"/>
      <c r="IO173" s="121"/>
      <c r="IP173" s="121"/>
      <c r="IQ173" s="121"/>
      <c r="IR173" s="121"/>
      <c r="IS173" s="121"/>
    </row>
    <row r="174" spans="1:253" s="125" customFormat="1" ht="12.75" customHeight="1" x14ac:dyDescent="0.2">
      <c r="A174" s="88">
        <v>5.4</v>
      </c>
      <c r="B174" s="88" t="s">
        <v>188</v>
      </c>
      <c r="C174" s="91"/>
      <c r="D174" s="12"/>
      <c r="E174" s="307"/>
      <c r="F174" s="292"/>
      <c r="G174" s="62"/>
      <c r="H174" s="123"/>
      <c r="I174" s="123"/>
      <c r="J174" s="123"/>
      <c r="K174" s="123"/>
      <c r="L174" s="123"/>
      <c r="M174" s="123"/>
      <c r="N174" s="123"/>
      <c r="O174" s="123"/>
      <c r="P174" s="44"/>
      <c r="Q174" s="44"/>
      <c r="R174" s="124"/>
      <c r="S174" s="124"/>
      <c r="T174" s="124"/>
      <c r="U174" s="124"/>
      <c r="V174" s="124"/>
      <c r="W174" s="124"/>
      <c r="X174" s="124"/>
      <c r="Y174" s="124"/>
      <c r="Z174" s="124"/>
      <c r="AA174" s="124"/>
      <c r="AB174" s="124"/>
      <c r="AC174" s="124"/>
      <c r="AD174" s="124"/>
      <c r="AE174" s="124"/>
      <c r="AF174" s="124"/>
      <c r="AG174" s="124"/>
      <c r="AH174" s="124"/>
      <c r="AI174" s="124"/>
      <c r="AJ174" s="124"/>
      <c r="AK174" s="124"/>
      <c r="AL174" s="124"/>
      <c r="AM174" s="124"/>
      <c r="AN174" s="124"/>
      <c r="AO174" s="124"/>
      <c r="AP174" s="124"/>
      <c r="AQ174" s="124"/>
      <c r="AR174" s="124"/>
      <c r="AS174" s="124"/>
      <c r="AT174" s="124"/>
      <c r="AU174" s="124"/>
      <c r="AV174" s="124"/>
      <c r="AW174" s="124"/>
      <c r="AX174" s="124"/>
      <c r="AY174" s="124"/>
      <c r="AZ174" s="124"/>
      <c r="BA174" s="124"/>
      <c r="BB174" s="124"/>
      <c r="BC174" s="124"/>
      <c r="BD174" s="124"/>
      <c r="BE174" s="124"/>
      <c r="BF174" s="124"/>
      <c r="BG174" s="124"/>
      <c r="BH174" s="124"/>
      <c r="BI174" s="124"/>
      <c r="BJ174" s="124"/>
      <c r="BK174" s="124"/>
      <c r="BL174" s="124"/>
      <c r="BM174" s="124"/>
      <c r="BN174" s="124"/>
      <c r="BO174" s="124"/>
      <c r="BP174" s="124"/>
      <c r="BQ174" s="124"/>
      <c r="BR174" s="124"/>
      <c r="BS174" s="124"/>
      <c r="BT174" s="124"/>
      <c r="BU174" s="124"/>
      <c r="BV174" s="124"/>
      <c r="BW174" s="124"/>
      <c r="BX174" s="124"/>
      <c r="BY174" s="124"/>
      <c r="BZ174" s="124"/>
      <c r="CA174" s="124"/>
      <c r="CB174" s="124"/>
      <c r="CC174" s="124"/>
      <c r="CD174" s="124"/>
      <c r="CE174" s="124"/>
      <c r="CF174" s="124"/>
      <c r="CG174" s="124"/>
      <c r="CH174" s="124"/>
      <c r="CI174" s="124"/>
      <c r="CJ174" s="124"/>
      <c r="CK174" s="124"/>
      <c r="CL174" s="124"/>
      <c r="CM174" s="124"/>
      <c r="CN174" s="124"/>
      <c r="CO174" s="124"/>
      <c r="CP174" s="124"/>
      <c r="CQ174" s="124"/>
      <c r="CR174" s="124"/>
      <c r="CS174" s="124"/>
      <c r="CT174" s="124"/>
      <c r="CU174" s="124"/>
      <c r="CV174" s="124"/>
      <c r="CW174" s="124"/>
      <c r="CX174" s="124"/>
      <c r="CY174" s="124"/>
      <c r="CZ174" s="124"/>
      <c r="DA174" s="124"/>
      <c r="DB174" s="124"/>
      <c r="DC174" s="124"/>
      <c r="DD174" s="124"/>
      <c r="DE174" s="124"/>
      <c r="DF174" s="124"/>
      <c r="DG174" s="124"/>
      <c r="DH174" s="124"/>
      <c r="DI174" s="124"/>
      <c r="DJ174" s="124"/>
      <c r="DK174" s="124"/>
      <c r="DL174" s="124"/>
      <c r="DM174" s="124"/>
      <c r="DN174" s="124"/>
      <c r="DO174" s="124"/>
      <c r="DP174" s="124"/>
      <c r="DQ174" s="124"/>
      <c r="DR174" s="124"/>
      <c r="DS174" s="124"/>
      <c r="DT174" s="124"/>
      <c r="DU174" s="124"/>
      <c r="DV174" s="124"/>
      <c r="DW174" s="124"/>
      <c r="DX174" s="124"/>
      <c r="DY174" s="124"/>
      <c r="DZ174" s="124"/>
      <c r="EA174" s="124"/>
      <c r="EB174" s="124"/>
      <c r="EC174" s="124"/>
      <c r="ED174" s="124"/>
      <c r="EE174" s="124"/>
      <c r="EF174" s="124"/>
      <c r="EG174" s="124"/>
      <c r="EH174" s="124"/>
      <c r="EI174" s="124"/>
      <c r="EJ174" s="124"/>
      <c r="EK174" s="124"/>
      <c r="EL174" s="124"/>
      <c r="EM174" s="124"/>
      <c r="EN174" s="124"/>
      <c r="EO174" s="124"/>
      <c r="EP174" s="124"/>
      <c r="EQ174" s="124"/>
      <c r="ER174" s="124"/>
      <c r="ES174" s="124"/>
      <c r="ET174" s="124"/>
      <c r="EU174" s="124"/>
      <c r="EV174" s="124"/>
      <c r="EW174" s="124"/>
      <c r="EX174" s="124"/>
      <c r="EY174" s="124"/>
      <c r="EZ174" s="124"/>
      <c r="FA174" s="124"/>
      <c r="FB174" s="124"/>
      <c r="FC174" s="124"/>
      <c r="FD174" s="124"/>
      <c r="FE174" s="124"/>
      <c r="FF174" s="124"/>
      <c r="FG174" s="124"/>
      <c r="FH174" s="124"/>
      <c r="FI174" s="124"/>
      <c r="FJ174" s="124"/>
      <c r="FK174" s="124"/>
      <c r="FL174" s="124"/>
      <c r="FM174" s="124"/>
      <c r="FN174" s="124"/>
      <c r="FO174" s="124"/>
      <c r="FP174" s="124"/>
      <c r="FQ174" s="124"/>
      <c r="FR174" s="124"/>
      <c r="FS174" s="124"/>
      <c r="FT174" s="124"/>
      <c r="FU174" s="124"/>
      <c r="FV174" s="124"/>
      <c r="FW174" s="124"/>
      <c r="FX174" s="124"/>
      <c r="FY174" s="124"/>
      <c r="FZ174" s="124"/>
      <c r="GA174" s="124"/>
      <c r="GB174" s="124"/>
      <c r="GC174" s="124"/>
      <c r="GD174" s="124"/>
      <c r="GE174" s="124"/>
      <c r="GF174" s="124"/>
      <c r="GG174" s="124"/>
      <c r="GH174" s="124"/>
      <c r="GI174" s="124"/>
      <c r="GJ174" s="124"/>
      <c r="GK174" s="124"/>
      <c r="GL174" s="124"/>
      <c r="GM174" s="124"/>
      <c r="GN174" s="124"/>
      <c r="GO174" s="124"/>
      <c r="GP174" s="124"/>
      <c r="GQ174" s="124"/>
      <c r="GR174" s="124"/>
      <c r="GS174" s="124"/>
      <c r="GT174" s="124"/>
      <c r="GU174" s="124"/>
      <c r="GV174" s="124"/>
      <c r="GW174" s="124"/>
      <c r="GX174" s="124"/>
      <c r="GY174" s="124"/>
      <c r="GZ174" s="124"/>
      <c r="HA174" s="124"/>
      <c r="HB174" s="124"/>
      <c r="HC174" s="124"/>
      <c r="HD174" s="124"/>
      <c r="HE174" s="124"/>
      <c r="HF174" s="124"/>
      <c r="HG174" s="124"/>
      <c r="HH174" s="124"/>
      <c r="HI174" s="124"/>
      <c r="HJ174" s="124"/>
      <c r="HK174" s="124"/>
      <c r="HL174" s="124"/>
      <c r="HM174" s="124"/>
      <c r="HN174" s="124"/>
      <c r="HO174" s="124"/>
      <c r="HP174" s="124"/>
      <c r="HQ174" s="124"/>
      <c r="HR174" s="124"/>
      <c r="HS174" s="124"/>
      <c r="HT174" s="124"/>
      <c r="HU174" s="124"/>
      <c r="HV174" s="124"/>
      <c r="HW174" s="124"/>
      <c r="HX174" s="124"/>
      <c r="HY174" s="124"/>
      <c r="HZ174" s="124"/>
      <c r="IA174" s="124"/>
      <c r="IB174" s="124"/>
      <c r="IC174" s="124"/>
      <c r="ID174" s="124"/>
      <c r="IE174" s="124"/>
      <c r="IF174" s="124"/>
      <c r="IG174" s="124"/>
      <c r="IH174" s="124"/>
      <c r="II174" s="124"/>
      <c r="IJ174" s="124"/>
      <c r="IK174" s="124"/>
      <c r="IL174" s="124"/>
      <c r="IM174" s="124"/>
      <c r="IN174" s="124"/>
      <c r="IO174" s="124"/>
      <c r="IP174" s="124"/>
      <c r="IQ174" s="124"/>
      <c r="IR174" s="124"/>
      <c r="IS174" s="124"/>
    </row>
    <row r="175" spans="1:253" s="98" customFormat="1" ht="12.75" customHeight="1" x14ac:dyDescent="0.2">
      <c r="A175" s="39" t="s">
        <v>189</v>
      </c>
      <c r="B175" s="95" t="s">
        <v>190</v>
      </c>
      <c r="C175" s="91">
        <v>99.09</v>
      </c>
      <c r="D175" s="12" t="s">
        <v>31</v>
      </c>
      <c r="E175" s="307"/>
      <c r="F175" s="292"/>
      <c r="G175" s="62"/>
      <c r="H175" s="96"/>
      <c r="I175" s="96"/>
      <c r="J175" s="96"/>
      <c r="K175" s="96"/>
      <c r="L175" s="96"/>
      <c r="M175" s="96"/>
      <c r="N175" s="96"/>
      <c r="O175" s="96"/>
    </row>
    <row r="176" spans="1:253" s="98" customFormat="1" ht="12.75" customHeight="1" x14ac:dyDescent="0.2">
      <c r="A176" s="39" t="s">
        <v>191</v>
      </c>
      <c r="B176" s="95" t="s">
        <v>192</v>
      </c>
      <c r="C176" s="91">
        <v>46.72</v>
      </c>
      <c r="D176" s="12" t="s">
        <v>31</v>
      </c>
      <c r="E176" s="307"/>
      <c r="F176" s="292"/>
      <c r="G176" s="62"/>
      <c r="H176" s="96"/>
      <c r="I176" s="96"/>
      <c r="J176" s="96"/>
      <c r="K176" s="96"/>
      <c r="L176" s="96"/>
      <c r="M176" s="96"/>
      <c r="N176" s="96"/>
      <c r="O176" s="96"/>
    </row>
    <row r="177" spans="1:253" s="122" customFormat="1" ht="8.25" customHeight="1" x14ac:dyDescent="0.2">
      <c r="A177" s="95"/>
      <c r="B177" s="95"/>
      <c r="C177" s="91"/>
      <c r="D177" s="12"/>
      <c r="E177" s="307"/>
      <c r="F177" s="292"/>
      <c r="G177" s="62"/>
      <c r="H177" s="119"/>
      <c r="I177" s="119"/>
      <c r="J177" s="119"/>
      <c r="K177" s="119"/>
      <c r="L177" s="119"/>
      <c r="M177" s="119"/>
      <c r="N177" s="119"/>
      <c r="O177" s="119"/>
      <c r="P177" s="120"/>
      <c r="Q177" s="120"/>
      <c r="R177" s="121"/>
      <c r="S177" s="121"/>
      <c r="T177" s="121"/>
      <c r="U177" s="121"/>
      <c r="V177" s="121"/>
      <c r="W177" s="121"/>
      <c r="X177" s="121"/>
      <c r="Y177" s="121"/>
      <c r="Z177" s="121"/>
      <c r="AA177" s="121"/>
      <c r="AB177" s="121"/>
      <c r="AC177" s="121"/>
      <c r="AD177" s="121"/>
      <c r="AE177" s="121"/>
      <c r="AF177" s="121"/>
      <c r="AG177" s="121"/>
      <c r="AH177" s="121"/>
      <c r="AI177" s="121"/>
      <c r="AJ177" s="121"/>
      <c r="AK177" s="121"/>
      <c r="AL177" s="121"/>
      <c r="AM177" s="121"/>
      <c r="AN177" s="121"/>
      <c r="AO177" s="121"/>
      <c r="AP177" s="121"/>
      <c r="AQ177" s="121"/>
      <c r="AR177" s="121"/>
      <c r="AS177" s="121"/>
      <c r="AT177" s="121"/>
      <c r="AU177" s="121"/>
      <c r="AV177" s="121"/>
      <c r="AW177" s="121"/>
      <c r="AX177" s="121"/>
      <c r="AY177" s="121"/>
      <c r="AZ177" s="121"/>
      <c r="BA177" s="121"/>
      <c r="BB177" s="121"/>
      <c r="BC177" s="121"/>
      <c r="BD177" s="121"/>
      <c r="BE177" s="121"/>
      <c r="BF177" s="121"/>
      <c r="BG177" s="121"/>
      <c r="BH177" s="121"/>
      <c r="BI177" s="121"/>
      <c r="BJ177" s="121"/>
      <c r="BK177" s="121"/>
      <c r="BL177" s="121"/>
      <c r="BM177" s="121"/>
      <c r="BN177" s="121"/>
      <c r="BO177" s="121"/>
      <c r="BP177" s="121"/>
      <c r="BQ177" s="121"/>
      <c r="BR177" s="121"/>
      <c r="BS177" s="121"/>
      <c r="BT177" s="121"/>
      <c r="BU177" s="121"/>
      <c r="BV177" s="121"/>
      <c r="BW177" s="121"/>
      <c r="BX177" s="121"/>
      <c r="BY177" s="121"/>
      <c r="BZ177" s="121"/>
      <c r="CA177" s="121"/>
      <c r="CB177" s="121"/>
      <c r="CC177" s="121"/>
      <c r="CD177" s="121"/>
      <c r="CE177" s="121"/>
      <c r="CF177" s="121"/>
      <c r="CG177" s="121"/>
      <c r="CH177" s="121"/>
      <c r="CI177" s="121"/>
      <c r="CJ177" s="121"/>
      <c r="CK177" s="121"/>
      <c r="CL177" s="121"/>
      <c r="CM177" s="121"/>
      <c r="CN177" s="121"/>
      <c r="CO177" s="121"/>
      <c r="CP177" s="121"/>
      <c r="CQ177" s="121"/>
      <c r="CR177" s="121"/>
      <c r="CS177" s="121"/>
      <c r="CT177" s="121"/>
      <c r="CU177" s="121"/>
      <c r="CV177" s="121"/>
      <c r="CW177" s="121"/>
      <c r="CX177" s="121"/>
      <c r="CY177" s="121"/>
      <c r="CZ177" s="121"/>
      <c r="DA177" s="121"/>
      <c r="DB177" s="121"/>
      <c r="DC177" s="121"/>
      <c r="DD177" s="121"/>
      <c r="DE177" s="121"/>
      <c r="DF177" s="121"/>
      <c r="DG177" s="121"/>
      <c r="DH177" s="121"/>
      <c r="DI177" s="121"/>
      <c r="DJ177" s="121"/>
      <c r="DK177" s="121"/>
      <c r="DL177" s="121"/>
      <c r="DM177" s="121"/>
      <c r="DN177" s="121"/>
      <c r="DO177" s="121"/>
      <c r="DP177" s="121"/>
      <c r="DQ177" s="121"/>
      <c r="DR177" s="121"/>
      <c r="DS177" s="121"/>
      <c r="DT177" s="121"/>
      <c r="DU177" s="121"/>
      <c r="DV177" s="121"/>
      <c r="DW177" s="121"/>
      <c r="DX177" s="121"/>
      <c r="DY177" s="121"/>
      <c r="DZ177" s="121"/>
      <c r="EA177" s="121"/>
      <c r="EB177" s="121"/>
      <c r="EC177" s="121"/>
      <c r="ED177" s="121"/>
      <c r="EE177" s="121"/>
      <c r="EF177" s="121"/>
      <c r="EG177" s="121"/>
      <c r="EH177" s="121"/>
      <c r="EI177" s="121"/>
      <c r="EJ177" s="121"/>
      <c r="EK177" s="121"/>
      <c r="EL177" s="121"/>
      <c r="EM177" s="121"/>
      <c r="EN177" s="121"/>
      <c r="EO177" s="121"/>
      <c r="EP177" s="121"/>
      <c r="EQ177" s="121"/>
      <c r="ER177" s="121"/>
      <c r="ES177" s="121"/>
      <c r="ET177" s="121"/>
      <c r="EU177" s="121"/>
      <c r="EV177" s="121"/>
      <c r="EW177" s="121"/>
      <c r="EX177" s="121"/>
      <c r="EY177" s="121"/>
      <c r="EZ177" s="121"/>
      <c r="FA177" s="121"/>
      <c r="FB177" s="121"/>
      <c r="FC177" s="121"/>
      <c r="FD177" s="121"/>
      <c r="FE177" s="121"/>
      <c r="FF177" s="121"/>
      <c r="FG177" s="121"/>
      <c r="FH177" s="121"/>
      <c r="FI177" s="121"/>
      <c r="FJ177" s="121"/>
      <c r="FK177" s="121"/>
      <c r="FL177" s="121"/>
      <c r="FM177" s="121"/>
      <c r="FN177" s="121"/>
      <c r="FO177" s="121"/>
      <c r="FP177" s="121"/>
      <c r="FQ177" s="121"/>
      <c r="FR177" s="121"/>
      <c r="FS177" s="121"/>
      <c r="FT177" s="121"/>
      <c r="FU177" s="121"/>
      <c r="FV177" s="121"/>
      <c r="FW177" s="121"/>
      <c r="FX177" s="121"/>
      <c r="FY177" s="121"/>
      <c r="FZ177" s="121"/>
      <c r="GA177" s="121"/>
      <c r="GB177" s="121"/>
      <c r="GC177" s="121"/>
      <c r="GD177" s="121"/>
      <c r="GE177" s="121"/>
      <c r="GF177" s="121"/>
      <c r="GG177" s="121"/>
      <c r="GH177" s="121"/>
      <c r="GI177" s="121"/>
      <c r="GJ177" s="121"/>
      <c r="GK177" s="121"/>
      <c r="GL177" s="121"/>
      <c r="GM177" s="121"/>
      <c r="GN177" s="121"/>
      <c r="GO177" s="121"/>
      <c r="GP177" s="121"/>
      <c r="GQ177" s="121"/>
      <c r="GR177" s="121"/>
      <c r="GS177" s="121"/>
      <c r="GT177" s="121"/>
      <c r="GU177" s="121"/>
      <c r="GV177" s="121"/>
      <c r="GW177" s="121"/>
      <c r="GX177" s="121"/>
      <c r="GY177" s="121"/>
      <c r="GZ177" s="121"/>
      <c r="HA177" s="121"/>
      <c r="HB177" s="121"/>
      <c r="HC177" s="121"/>
      <c r="HD177" s="121"/>
      <c r="HE177" s="121"/>
      <c r="HF177" s="121"/>
      <c r="HG177" s="121"/>
      <c r="HH177" s="121"/>
      <c r="HI177" s="121"/>
      <c r="HJ177" s="121"/>
      <c r="HK177" s="121"/>
      <c r="HL177" s="121"/>
      <c r="HM177" s="121"/>
      <c r="HN177" s="121"/>
      <c r="HO177" s="121"/>
      <c r="HP177" s="121"/>
      <c r="HQ177" s="121"/>
      <c r="HR177" s="121"/>
      <c r="HS177" s="121"/>
      <c r="HT177" s="121"/>
      <c r="HU177" s="121"/>
      <c r="HV177" s="121"/>
      <c r="HW177" s="121"/>
      <c r="HX177" s="121"/>
      <c r="HY177" s="121"/>
      <c r="HZ177" s="121"/>
      <c r="IA177" s="121"/>
      <c r="IB177" s="121"/>
      <c r="IC177" s="121"/>
      <c r="ID177" s="121"/>
      <c r="IE177" s="121"/>
      <c r="IF177" s="121"/>
      <c r="IG177" s="121"/>
      <c r="IH177" s="121"/>
      <c r="II177" s="121"/>
      <c r="IJ177" s="121"/>
      <c r="IK177" s="121"/>
      <c r="IL177" s="121"/>
      <c r="IM177" s="121"/>
      <c r="IN177" s="121"/>
      <c r="IO177" s="121"/>
      <c r="IP177" s="121"/>
      <c r="IQ177" s="121"/>
      <c r="IR177" s="121"/>
      <c r="IS177" s="121"/>
    </row>
    <row r="178" spans="1:253" s="98" customFormat="1" ht="12.75" customHeight="1" x14ac:dyDescent="0.2">
      <c r="A178" s="88">
        <v>5.5</v>
      </c>
      <c r="B178" s="88" t="s">
        <v>124</v>
      </c>
      <c r="C178" s="91"/>
      <c r="D178" s="12"/>
      <c r="E178" s="307"/>
      <c r="F178" s="292"/>
      <c r="G178" s="62"/>
      <c r="H178" s="96"/>
      <c r="I178" s="96"/>
      <c r="J178" s="96"/>
      <c r="K178" s="96"/>
      <c r="L178" s="96"/>
      <c r="M178" s="96"/>
      <c r="N178" s="96"/>
      <c r="O178" s="96"/>
    </row>
    <row r="179" spans="1:253" s="98" customFormat="1" ht="12.75" customHeight="1" x14ac:dyDescent="0.2">
      <c r="A179" s="39" t="s">
        <v>193</v>
      </c>
      <c r="B179" s="95" t="s">
        <v>194</v>
      </c>
      <c r="C179" s="91">
        <v>147</v>
      </c>
      <c r="D179" s="12" t="s">
        <v>31</v>
      </c>
      <c r="E179" s="307"/>
      <c r="F179" s="292"/>
      <c r="G179" s="62"/>
      <c r="H179" s="96"/>
      <c r="I179" s="96"/>
      <c r="J179" s="96"/>
      <c r="K179" s="96"/>
      <c r="L179" s="96"/>
      <c r="M179" s="96"/>
      <c r="N179" s="96"/>
      <c r="O179" s="96"/>
    </row>
    <row r="180" spans="1:253" s="98" customFormat="1" ht="12.75" customHeight="1" x14ac:dyDescent="0.2">
      <c r="A180" s="39" t="s">
        <v>195</v>
      </c>
      <c r="B180" s="95" t="s">
        <v>130</v>
      </c>
      <c r="C180" s="91">
        <v>163.80000000000001</v>
      </c>
      <c r="D180" s="12" t="s">
        <v>29</v>
      </c>
      <c r="E180" s="307"/>
      <c r="F180" s="292"/>
      <c r="G180" s="62"/>
      <c r="H180" s="96"/>
      <c r="I180" s="96"/>
      <c r="J180" s="96"/>
      <c r="K180" s="96"/>
      <c r="L180" s="96"/>
      <c r="M180" s="96"/>
      <c r="N180" s="96"/>
      <c r="O180" s="96"/>
    </row>
    <row r="181" spans="1:253" s="98" customFormat="1" ht="12.75" customHeight="1" x14ac:dyDescent="0.2">
      <c r="A181" s="39" t="s">
        <v>196</v>
      </c>
      <c r="B181" s="95" t="s">
        <v>197</v>
      </c>
      <c r="C181" s="91">
        <v>147</v>
      </c>
      <c r="D181" s="12" t="s">
        <v>31</v>
      </c>
      <c r="E181" s="307"/>
      <c r="F181" s="292"/>
      <c r="G181" s="62"/>
      <c r="H181" s="96"/>
      <c r="I181" s="96"/>
      <c r="J181" s="96"/>
      <c r="K181" s="96"/>
      <c r="L181" s="96"/>
      <c r="M181" s="96"/>
      <c r="N181" s="96"/>
      <c r="O181" s="96"/>
    </row>
    <row r="182" spans="1:253" s="98" customFormat="1" ht="12.75" customHeight="1" x14ac:dyDescent="0.2">
      <c r="A182" s="39" t="s">
        <v>198</v>
      </c>
      <c r="B182" s="95" t="s">
        <v>154</v>
      </c>
      <c r="C182" s="91">
        <v>147</v>
      </c>
      <c r="D182" s="12" t="s">
        <v>31</v>
      </c>
      <c r="E182" s="307"/>
      <c r="F182" s="292"/>
      <c r="G182" s="62"/>
      <c r="H182" s="96"/>
      <c r="I182" s="96"/>
      <c r="J182" s="96"/>
      <c r="K182" s="96"/>
      <c r="L182" s="96"/>
      <c r="M182" s="96"/>
      <c r="N182" s="96"/>
      <c r="O182" s="96"/>
    </row>
    <row r="183" spans="1:253" s="98" customFormat="1" ht="8.25" customHeight="1" x14ac:dyDescent="0.2">
      <c r="A183" s="39"/>
      <c r="B183" s="95"/>
      <c r="C183" s="91"/>
      <c r="D183" s="12"/>
      <c r="E183" s="307"/>
      <c r="F183" s="292"/>
      <c r="G183" s="62"/>
      <c r="H183" s="96"/>
      <c r="I183" s="96"/>
      <c r="J183" s="96"/>
      <c r="K183" s="96"/>
      <c r="L183" s="96"/>
      <c r="M183" s="96"/>
      <c r="N183" s="96"/>
      <c r="O183" s="96"/>
    </row>
    <row r="184" spans="1:253" s="98" customFormat="1" ht="12.75" customHeight="1" x14ac:dyDescent="0.2">
      <c r="A184" s="39">
        <v>5.6</v>
      </c>
      <c r="B184" s="95" t="s">
        <v>199</v>
      </c>
      <c r="C184" s="91">
        <v>2</v>
      </c>
      <c r="D184" s="12" t="s">
        <v>16</v>
      </c>
      <c r="E184" s="307"/>
      <c r="F184" s="292"/>
      <c r="G184" s="62"/>
      <c r="H184" s="96"/>
      <c r="I184" s="96"/>
      <c r="J184" s="96"/>
      <c r="K184" s="96"/>
      <c r="L184" s="96"/>
      <c r="M184" s="96"/>
      <c r="N184" s="96"/>
      <c r="O184" s="96"/>
    </row>
    <row r="185" spans="1:253" s="98" customFormat="1" ht="12.75" customHeight="1" x14ac:dyDescent="0.2">
      <c r="A185" s="39"/>
      <c r="B185" s="95"/>
      <c r="C185" s="91"/>
      <c r="D185" s="12"/>
      <c r="E185" s="307"/>
      <c r="F185" s="292"/>
      <c r="G185" s="62"/>
      <c r="H185" s="96"/>
      <c r="I185" s="96"/>
      <c r="J185" s="96"/>
      <c r="K185" s="96"/>
      <c r="L185" s="96"/>
      <c r="M185" s="96"/>
      <c r="N185" s="96"/>
      <c r="O185" s="96"/>
    </row>
    <row r="186" spans="1:253" s="98" customFormat="1" ht="51.75" customHeight="1" x14ac:dyDescent="0.2">
      <c r="A186" s="38">
        <v>5.7</v>
      </c>
      <c r="B186" s="80" t="s">
        <v>200</v>
      </c>
      <c r="C186" s="135">
        <v>91.8</v>
      </c>
      <c r="D186" s="136" t="s">
        <v>29</v>
      </c>
      <c r="E186" s="310"/>
      <c r="F186" s="298"/>
      <c r="G186" s="62"/>
      <c r="H186" s="96"/>
      <c r="I186" s="96"/>
      <c r="J186" s="96"/>
      <c r="K186" s="96"/>
      <c r="L186" s="96"/>
      <c r="M186" s="96"/>
      <c r="N186" s="96"/>
      <c r="O186" s="96"/>
    </row>
    <row r="187" spans="1:253" s="122" customFormat="1" ht="6.75" customHeight="1" x14ac:dyDescent="0.2">
      <c r="A187" s="95"/>
      <c r="B187" s="95"/>
      <c r="C187" s="91"/>
      <c r="D187" s="12"/>
      <c r="E187" s="307"/>
      <c r="F187" s="292"/>
      <c r="G187" s="62"/>
      <c r="H187" s="119"/>
      <c r="I187" s="119"/>
      <c r="J187" s="119"/>
      <c r="K187" s="119"/>
      <c r="L187" s="119"/>
      <c r="M187" s="119"/>
      <c r="N187" s="119"/>
      <c r="O187" s="119"/>
      <c r="P187" s="120"/>
      <c r="Q187" s="120"/>
      <c r="R187" s="121"/>
      <c r="S187" s="121"/>
      <c r="T187" s="121"/>
      <c r="U187" s="121"/>
      <c r="V187" s="121"/>
      <c r="W187" s="121"/>
      <c r="X187" s="121"/>
      <c r="Y187" s="121"/>
      <c r="Z187" s="121"/>
      <c r="AA187" s="121"/>
      <c r="AB187" s="121"/>
      <c r="AC187" s="121"/>
      <c r="AD187" s="121"/>
      <c r="AE187" s="121"/>
      <c r="AF187" s="121"/>
      <c r="AG187" s="121"/>
      <c r="AH187" s="121"/>
      <c r="AI187" s="121"/>
      <c r="AJ187" s="121"/>
      <c r="AK187" s="121"/>
      <c r="AL187" s="121"/>
      <c r="AM187" s="121"/>
      <c r="AN187" s="121"/>
      <c r="AO187" s="121"/>
      <c r="AP187" s="121"/>
      <c r="AQ187" s="121"/>
      <c r="AR187" s="121"/>
      <c r="AS187" s="121"/>
      <c r="AT187" s="121"/>
      <c r="AU187" s="121"/>
      <c r="AV187" s="121"/>
      <c r="AW187" s="121"/>
      <c r="AX187" s="121"/>
      <c r="AY187" s="121"/>
      <c r="AZ187" s="121"/>
      <c r="BA187" s="121"/>
      <c r="BB187" s="121"/>
      <c r="BC187" s="121"/>
      <c r="BD187" s="121"/>
      <c r="BE187" s="121"/>
      <c r="BF187" s="121"/>
      <c r="BG187" s="121"/>
      <c r="BH187" s="121"/>
      <c r="BI187" s="121"/>
      <c r="BJ187" s="121"/>
      <c r="BK187" s="121"/>
      <c r="BL187" s="121"/>
      <c r="BM187" s="121"/>
      <c r="BN187" s="121"/>
      <c r="BO187" s="121"/>
      <c r="BP187" s="121"/>
      <c r="BQ187" s="121"/>
      <c r="BR187" s="121"/>
      <c r="BS187" s="121"/>
      <c r="BT187" s="121"/>
      <c r="BU187" s="121"/>
      <c r="BV187" s="121"/>
      <c r="BW187" s="121"/>
      <c r="BX187" s="121"/>
      <c r="BY187" s="121"/>
      <c r="BZ187" s="121"/>
      <c r="CA187" s="121"/>
      <c r="CB187" s="121"/>
      <c r="CC187" s="121"/>
      <c r="CD187" s="121"/>
      <c r="CE187" s="121"/>
      <c r="CF187" s="121"/>
      <c r="CG187" s="121"/>
      <c r="CH187" s="121"/>
      <c r="CI187" s="121"/>
      <c r="CJ187" s="121"/>
      <c r="CK187" s="121"/>
      <c r="CL187" s="121"/>
      <c r="CM187" s="121"/>
      <c r="CN187" s="121"/>
      <c r="CO187" s="121"/>
      <c r="CP187" s="121"/>
      <c r="CQ187" s="121"/>
      <c r="CR187" s="121"/>
      <c r="CS187" s="121"/>
      <c r="CT187" s="121"/>
      <c r="CU187" s="121"/>
      <c r="CV187" s="121"/>
      <c r="CW187" s="121"/>
      <c r="CX187" s="121"/>
      <c r="CY187" s="121"/>
      <c r="CZ187" s="121"/>
      <c r="DA187" s="121"/>
      <c r="DB187" s="121"/>
      <c r="DC187" s="121"/>
      <c r="DD187" s="121"/>
      <c r="DE187" s="121"/>
      <c r="DF187" s="121"/>
      <c r="DG187" s="121"/>
      <c r="DH187" s="121"/>
      <c r="DI187" s="121"/>
      <c r="DJ187" s="121"/>
      <c r="DK187" s="121"/>
      <c r="DL187" s="121"/>
      <c r="DM187" s="121"/>
      <c r="DN187" s="121"/>
      <c r="DO187" s="121"/>
      <c r="DP187" s="121"/>
      <c r="DQ187" s="121"/>
      <c r="DR187" s="121"/>
      <c r="DS187" s="121"/>
      <c r="DT187" s="121"/>
      <c r="DU187" s="121"/>
      <c r="DV187" s="121"/>
      <c r="DW187" s="121"/>
      <c r="DX187" s="121"/>
      <c r="DY187" s="121"/>
      <c r="DZ187" s="121"/>
      <c r="EA187" s="121"/>
      <c r="EB187" s="121"/>
      <c r="EC187" s="121"/>
      <c r="ED187" s="121"/>
      <c r="EE187" s="121"/>
      <c r="EF187" s="121"/>
      <c r="EG187" s="121"/>
      <c r="EH187" s="121"/>
      <c r="EI187" s="121"/>
      <c r="EJ187" s="121"/>
      <c r="EK187" s="121"/>
      <c r="EL187" s="121"/>
      <c r="EM187" s="121"/>
      <c r="EN187" s="121"/>
      <c r="EO187" s="121"/>
      <c r="EP187" s="121"/>
      <c r="EQ187" s="121"/>
      <c r="ER187" s="121"/>
      <c r="ES187" s="121"/>
      <c r="ET187" s="121"/>
      <c r="EU187" s="121"/>
      <c r="EV187" s="121"/>
      <c r="EW187" s="121"/>
      <c r="EX187" s="121"/>
      <c r="EY187" s="121"/>
      <c r="EZ187" s="121"/>
      <c r="FA187" s="121"/>
      <c r="FB187" s="121"/>
      <c r="FC187" s="121"/>
      <c r="FD187" s="121"/>
      <c r="FE187" s="121"/>
      <c r="FF187" s="121"/>
      <c r="FG187" s="121"/>
      <c r="FH187" s="121"/>
      <c r="FI187" s="121"/>
      <c r="FJ187" s="121"/>
      <c r="FK187" s="121"/>
      <c r="FL187" s="121"/>
      <c r="FM187" s="121"/>
      <c r="FN187" s="121"/>
      <c r="FO187" s="121"/>
      <c r="FP187" s="121"/>
      <c r="FQ187" s="121"/>
      <c r="FR187" s="121"/>
      <c r="FS187" s="121"/>
      <c r="FT187" s="121"/>
      <c r="FU187" s="121"/>
      <c r="FV187" s="121"/>
      <c r="FW187" s="121"/>
      <c r="FX187" s="121"/>
      <c r="FY187" s="121"/>
      <c r="FZ187" s="121"/>
      <c r="GA187" s="121"/>
      <c r="GB187" s="121"/>
      <c r="GC187" s="121"/>
      <c r="GD187" s="121"/>
      <c r="GE187" s="121"/>
      <c r="GF187" s="121"/>
      <c r="GG187" s="121"/>
      <c r="GH187" s="121"/>
      <c r="GI187" s="121"/>
      <c r="GJ187" s="121"/>
      <c r="GK187" s="121"/>
      <c r="GL187" s="121"/>
      <c r="GM187" s="121"/>
      <c r="GN187" s="121"/>
      <c r="GO187" s="121"/>
      <c r="GP187" s="121"/>
      <c r="GQ187" s="121"/>
      <c r="GR187" s="121"/>
      <c r="GS187" s="121"/>
      <c r="GT187" s="121"/>
      <c r="GU187" s="121"/>
      <c r="GV187" s="121"/>
      <c r="GW187" s="121"/>
      <c r="GX187" s="121"/>
      <c r="GY187" s="121"/>
      <c r="GZ187" s="121"/>
      <c r="HA187" s="121"/>
      <c r="HB187" s="121"/>
      <c r="HC187" s="121"/>
      <c r="HD187" s="121"/>
      <c r="HE187" s="121"/>
      <c r="HF187" s="121"/>
      <c r="HG187" s="121"/>
      <c r="HH187" s="121"/>
      <c r="HI187" s="121"/>
      <c r="HJ187" s="121"/>
      <c r="HK187" s="121"/>
      <c r="HL187" s="121"/>
      <c r="HM187" s="121"/>
      <c r="HN187" s="121"/>
      <c r="HO187" s="121"/>
      <c r="HP187" s="121"/>
      <c r="HQ187" s="121"/>
      <c r="HR187" s="121"/>
      <c r="HS187" s="121"/>
      <c r="HT187" s="121"/>
      <c r="HU187" s="121"/>
      <c r="HV187" s="121"/>
      <c r="HW187" s="121"/>
      <c r="HX187" s="121"/>
      <c r="HY187" s="121"/>
      <c r="HZ187" s="121"/>
      <c r="IA187" s="121"/>
      <c r="IB187" s="121"/>
      <c r="IC187" s="121"/>
      <c r="ID187" s="121"/>
      <c r="IE187" s="121"/>
      <c r="IF187" s="121"/>
      <c r="IG187" s="121"/>
      <c r="IH187" s="121"/>
      <c r="II187" s="121"/>
      <c r="IJ187" s="121"/>
      <c r="IK187" s="121"/>
      <c r="IL187" s="121"/>
      <c r="IM187" s="121"/>
      <c r="IN187" s="121"/>
      <c r="IO187" s="121"/>
      <c r="IP187" s="121"/>
      <c r="IQ187" s="121"/>
      <c r="IR187" s="121"/>
      <c r="IS187" s="121"/>
    </row>
    <row r="188" spans="1:253" s="122" customFormat="1" ht="15.75" customHeight="1" x14ac:dyDescent="0.2">
      <c r="A188" s="95">
        <v>6</v>
      </c>
      <c r="B188" s="95" t="s">
        <v>201</v>
      </c>
      <c r="C188" s="91">
        <v>1</v>
      </c>
      <c r="D188" s="12" t="s">
        <v>16</v>
      </c>
      <c r="E188" s="307"/>
      <c r="F188" s="292"/>
      <c r="G188" s="62"/>
      <c r="H188" s="119"/>
      <c r="I188" s="119"/>
      <c r="J188" s="119"/>
      <c r="K188" s="119"/>
      <c r="L188" s="119"/>
      <c r="M188" s="119"/>
      <c r="N188" s="119"/>
      <c r="O188" s="119"/>
      <c r="P188" s="120"/>
      <c r="Q188" s="120"/>
      <c r="R188" s="121"/>
      <c r="S188" s="121"/>
      <c r="T188" s="121"/>
      <c r="U188" s="121"/>
      <c r="V188" s="121"/>
      <c r="W188" s="121"/>
      <c r="X188" s="121"/>
      <c r="Y188" s="121"/>
      <c r="Z188" s="121"/>
      <c r="AA188" s="121"/>
      <c r="AB188" s="121"/>
      <c r="AC188" s="121"/>
      <c r="AD188" s="121"/>
      <c r="AE188" s="121"/>
      <c r="AF188" s="121"/>
      <c r="AG188" s="121"/>
      <c r="AH188" s="121"/>
      <c r="AI188" s="121"/>
      <c r="AJ188" s="121"/>
      <c r="AK188" s="121"/>
      <c r="AL188" s="121"/>
      <c r="AM188" s="121"/>
      <c r="AN188" s="121"/>
      <c r="AO188" s="121"/>
      <c r="AP188" s="121"/>
      <c r="AQ188" s="121"/>
      <c r="AR188" s="121"/>
      <c r="AS188" s="121"/>
      <c r="AT188" s="121"/>
      <c r="AU188" s="121"/>
      <c r="AV188" s="121"/>
      <c r="AW188" s="121"/>
      <c r="AX188" s="121"/>
      <c r="AY188" s="121"/>
      <c r="AZ188" s="121"/>
      <c r="BA188" s="121"/>
      <c r="BB188" s="121"/>
      <c r="BC188" s="121"/>
      <c r="BD188" s="121"/>
      <c r="BE188" s="121"/>
      <c r="BF188" s="121"/>
      <c r="BG188" s="121"/>
      <c r="BH188" s="121"/>
      <c r="BI188" s="121"/>
      <c r="BJ188" s="121"/>
      <c r="BK188" s="121"/>
      <c r="BL188" s="121"/>
      <c r="BM188" s="121"/>
      <c r="BN188" s="121"/>
      <c r="BO188" s="121"/>
      <c r="BP188" s="121"/>
      <c r="BQ188" s="121"/>
      <c r="BR188" s="121"/>
      <c r="BS188" s="121"/>
      <c r="BT188" s="121"/>
      <c r="BU188" s="121"/>
      <c r="BV188" s="121"/>
      <c r="BW188" s="121"/>
      <c r="BX188" s="121"/>
      <c r="BY188" s="121"/>
      <c r="BZ188" s="121"/>
      <c r="CA188" s="121"/>
      <c r="CB188" s="121"/>
      <c r="CC188" s="121"/>
      <c r="CD188" s="121"/>
      <c r="CE188" s="121"/>
      <c r="CF188" s="121"/>
      <c r="CG188" s="121"/>
      <c r="CH188" s="121"/>
      <c r="CI188" s="121"/>
      <c r="CJ188" s="121"/>
      <c r="CK188" s="121"/>
      <c r="CL188" s="121"/>
      <c r="CM188" s="121"/>
      <c r="CN188" s="121"/>
      <c r="CO188" s="121"/>
      <c r="CP188" s="121"/>
      <c r="CQ188" s="121"/>
      <c r="CR188" s="121"/>
      <c r="CS188" s="121"/>
      <c r="CT188" s="121"/>
      <c r="CU188" s="121"/>
      <c r="CV188" s="121"/>
      <c r="CW188" s="121"/>
      <c r="CX188" s="121"/>
      <c r="CY188" s="121"/>
      <c r="CZ188" s="121"/>
      <c r="DA188" s="121"/>
      <c r="DB188" s="121"/>
      <c r="DC188" s="121"/>
      <c r="DD188" s="121"/>
      <c r="DE188" s="121"/>
      <c r="DF188" s="121"/>
      <c r="DG188" s="121"/>
      <c r="DH188" s="121"/>
      <c r="DI188" s="121"/>
      <c r="DJ188" s="121"/>
      <c r="DK188" s="121"/>
      <c r="DL188" s="121"/>
      <c r="DM188" s="121"/>
      <c r="DN188" s="121"/>
      <c r="DO188" s="121"/>
      <c r="DP188" s="121"/>
      <c r="DQ188" s="121"/>
      <c r="DR188" s="121"/>
      <c r="DS188" s="121"/>
      <c r="DT188" s="121"/>
      <c r="DU188" s="121"/>
      <c r="DV188" s="121"/>
      <c r="DW188" s="121"/>
      <c r="DX188" s="121"/>
      <c r="DY188" s="121"/>
      <c r="DZ188" s="121"/>
      <c r="EA188" s="121"/>
      <c r="EB188" s="121"/>
      <c r="EC188" s="121"/>
      <c r="ED188" s="121"/>
      <c r="EE188" s="121"/>
      <c r="EF188" s="121"/>
      <c r="EG188" s="121"/>
      <c r="EH188" s="121"/>
      <c r="EI188" s="121"/>
      <c r="EJ188" s="121"/>
      <c r="EK188" s="121"/>
      <c r="EL188" s="121"/>
      <c r="EM188" s="121"/>
      <c r="EN188" s="121"/>
      <c r="EO188" s="121"/>
      <c r="EP188" s="121"/>
      <c r="EQ188" s="121"/>
      <c r="ER188" s="121"/>
      <c r="ES188" s="121"/>
      <c r="ET188" s="121"/>
      <c r="EU188" s="121"/>
      <c r="EV188" s="121"/>
      <c r="EW188" s="121"/>
      <c r="EX188" s="121"/>
      <c r="EY188" s="121"/>
      <c r="EZ188" s="121"/>
      <c r="FA188" s="121"/>
      <c r="FB188" s="121"/>
      <c r="FC188" s="121"/>
      <c r="FD188" s="121"/>
      <c r="FE188" s="121"/>
      <c r="FF188" s="121"/>
      <c r="FG188" s="121"/>
      <c r="FH188" s="121"/>
      <c r="FI188" s="121"/>
      <c r="FJ188" s="121"/>
      <c r="FK188" s="121"/>
      <c r="FL188" s="121"/>
      <c r="FM188" s="121"/>
      <c r="FN188" s="121"/>
      <c r="FO188" s="121"/>
      <c r="FP188" s="121"/>
      <c r="FQ188" s="121"/>
      <c r="FR188" s="121"/>
      <c r="FS188" s="121"/>
      <c r="FT188" s="121"/>
      <c r="FU188" s="121"/>
      <c r="FV188" s="121"/>
      <c r="FW188" s="121"/>
      <c r="FX188" s="121"/>
      <c r="FY188" s="121"/>
      <c r="FZ188" s="121"/>
      <c r="GA188" s="121"/>
      <c r="GB188" s="121"/>
      <c r="GC188" s="121"/>
      <c r="GD188" s="121"/>
      <c r="GE188" s="121"/>
      <c r="GF188" s="121"/>
      <c r="GG188" s="121"/>
      <c r="GH188" s="121"/>
      <c r="GI188" s="121"/>
      <c r="GJ188" s="121"/>
      <c r="GK188" s="121"/>
      <c r="GL188" s="121"/>
      <c r="GM188" s="121"/>
      <c r="GN188" s="121"/>
      <c r="GO188" s="121"/>
      <c r="GP188" s="121"/>
      <c r="GQ188" s="121"/>
      <c r="GR188" s="121"/>
      <c r="GS188" s="121"/>
      <c r="GT188" s="121"/>
      <c r="GU188" s="121"/>
      <c r="GV188" s="121"/>
      <c r="GW188" s="121"/>
      <c r="GX188" s="121"/>
      <c r="GY188" s="121"/>
      <c r="GZ188" s="121"/>
      <c r="HA188" s="121"/>
      <c r="HB188" s="121"/>
      <c r="HC188" s="121"/>
      <c r="HD188" s="121"/>
      <c r="HE188" s="121"/>
      <c r="HF188" s="121"/>
      <c r="HG188" s="121"/>
      <c r="HH188" s="121"/>
      <c r="HI188" s="121"/>
      <c r="HJ188" s="121"/>
      <c r="HK188" s="121"/>
      <c r="HL188" s="121"/>
      <c r="HM188" s="121"/>
      <c r="HN188" s="121"/>
      <c r="HO188" s="121"/>
      <c r="HP188" s="121"/>
      <c r="HQ188" s="121"/>
      <c r="HR188" s="121"/>
      <c r="HS188" s="121"/>
      <c r="HT188" s="121"/>
      <c r="HU188" s="121"/>
      <c r="HV188" s="121"/>
      <c r="HW188" s="121"/>
      <c r="HX188" s="121"/>
      <c r="HY188" s="121"/>
      <c r="HZ188" s="121"/>
      <c r="IA188" s="121"/>
      <c r="IB188" s="121"/>
      <c r="IC188" s="121"/>
      <c r="ID188" s="121"/>
      <c r="IE188" s="121"/>
      <c r="IF188" s="121"/>
      <c r="IG188" s="121"/>
      <c r="IH188" s="121"/>
      <c r="II188" s="121"/>
      <c r="IJ188" s="121"/>
      <c r="IK188" s="121"/>
      <c r="IL188" s="121"/>
      <c r="IM188" s="121"/>
      <c r="IN188" s="121"/>
      <c r="IO188" s="121"/>
      <c r="IP188" s="121"/>
      <c r="IQ188" s="121"/>
      <c r="IR188" s="121"/>
      <c r="IS188" s="121"/>
    </row>
    <row r="189" spans="1:253" s="98" customFormat="1" ht="14.25" customHeight="1" x14ac:dyDescent="0.2">
      <c r="A189" s="95">
        <v>7</v>
      </c>
      <c r="B189" s="95" t="s">
        <v>33</v>
      </c>
      <c r="C189" s="91">
        <v>1</v>
      </c>
      <c r="D189" s="12" t="s">
        <v>16</v>
      </c>
      <c r="E189" s="307"/>
      <c r="F189" s="292"/>
      <c r="G189" s="62"/>
      <c r="H189" s="96"/>
      <c r="I189" s="96"/>
      <c r="J189" s="96"/>
      <c r="K189" s="96"/>
      <c r="L189" s="96"/>
      <c r="M189" s="96"/>
      <c r="N189" s="96"/>
      <c r="O189" s="96"/>
    </row>
    <row r="190" spans="1:253" s="223" customFormat="1" ht="12.75" customHeight="1" x14ac:dyDescent="0.2">
      <c r="A190" s="218"/>
      <c r="B190" s="209" t="s">
        <v>202</v>
      </c>
      <c r="C190" s="219"/>
      <c r="D190" s="219"/>
      <c r="E190" s="311"/>
      <c r="F190" s="311"/>
      <c r="G190" s="212"/>
      <c r="H190" s="220"/>
      <c r="I190" s="220"/>
      <c r="J190" s="220"/>
      <c r="K190" s="220"/>
      <c r="L190" s="220"/>
      <c r="M190" s="220"/>
      <c r="N190" s="220"/>
      <c r="O190" s="220"/>
      <c r="P190" s="221"/>
      <c r="Q190" s="221"/>
      <c r="R190" s="222"/>
      <c r="S190" s="222"/>
      <c r="T190" s="222"/>
      <c r="U190" s="222"/>
      <c r="V190" s="222"/>
      <c r="W190" s="222"/>
      <c r="X190" s="222"/>
      <c r="Y190" s="222"/>
      <c r="Z190" s="222"/>
      <c r="AA190" s="222"/>
      <c r="AB190" s="222"/>
      <c r="AC190" s="222"/>
      <c r="AD190" s="222"/>
      <c r="AE190" s="222"/>
      <c r="AF190" s="222"/>
      <c r="AG190" s="222"/>
      <c r="AH190" s="222"/>
      <c r="AI190" s="222"/>
      <c r="AJ190" s="222"/>
      <c r="AK190" s="222"/>
      <c r="AL190" s="222"/>
      <c r="AM190" s="222"/>
      <c r="AN190" s="222"/>
      <c r="AO190" s="222"/>
      <c r="AP190" s="222"/>
      <c r="AQ190" s="222"/>
      <c r="AR190" s="222"/>
      <c r="AS190" s="222"/>
      <c r="AT190" s="222"/>
      <c r="AU190" s="222"/>
      <c r="AV190" s="222"/>
      <c r="AW190" s="222"/>
      <c r="AX190" s="222"/>
      <c r="AY190" s="222"/>
      <c r="AZ190" s="222"/>
      <c r="BA190" s="222"/>
      <c r="BB190" s="222"/>
      <c r="BC190" s="222"/>
      <c r="BD190" s="222"/>
      <c r="BE190" s="222"/>
      <c r="BF190" s="222"/>
      <c r="BG190" s="222"/>
      <c r="BH190" s="222"/>
      <c r="BI190" s="222"/>
      <c r="BJ190" s="222"/>
      <c r="BK190" s="222"/>
      <c r="BL190" s="222"/>
      <c r="BM190" s="222"/>
      <c r="BN190" s="222"/>
      <c r="BO190" s="222"/>
      <c r="BP190" s="222"/>
      <c r="BQ190" s="222"/>
      <c r="BR190" s="222"/>
      <c r="BS190" s="222"/>
      <c r="BT190" s="222"/>
      <c r="BU190" s="222"/>
      <c r="BV190" s="222"/>
      <c r="BW190" s="222"/>
      <c r="BX190" s="222"/>
      <c r="BY190" s="222"/>
      <c r="BZ190" s="222"/>
      <c r="CA190" s="222"/>
      <c r="CB190" s="222"/>
      <c r="CC190" s="222"/>
      <c r="CD190" s="222"/>
      <c r="CE190" s="222"/>
      <c r="CF190" s="222"/>
      <c r="CG190" s="222"/>
      <c r="CH190" s="222"/>
      <c r="CI190" s="222"/>
      <c r="CJ190" s="222"/>
      <c r="CK190" s="222"/>
      <c r="CL190" s="222"/>
      <c r="CM190" s="222"/>
      <c r="CN190" s="222"/>
      <c r="CO190" s="222"/>
      <c r="CP190" s="222"/>
      <c r="CQ190" s="222"/>
      <c r="CR190" s="222"/>
      <c r="CS190" s="222"/>
      <c r="CT190" s="222"/>
      <c r="CU190" s="222"/>
      <c r="CV190" s="222"/>
      <c r="CW190" s="222"/>
      <c r="CX190" s="222"/>
      <c r="CY190" s="222"/>
      <c r="CZ190" s="222"/>
      <c r="DA190" s="222"/>
      <c r="DB190" s="222"/>
      <c r="DC190" s="222"/>
      <c r="DD190" s="222"/>
      <c r="DE190" s="222"/>
      <c r="DF190" s="222"/>
      <c r="DG190" s="222"/>
      <c r="DH190" s="222"/>
      <c r="DI190" s="222"/>
      <c r="DJ190" s="222"/>
      <c r="DK190" s="222"/>
      <c r="DL190" s="222"/>
      <c r="DM190" s="222"/>
      <c r="DN190" s="222"/>
      <c r="DO190" s="222"/>
      <c r="DP190" s="222"/>
      <c r="DQ190" s="222"/>
      <c r="DR190" s="222"/>
      <c r="DS190" s="222"/>
      <c r="DT190" s="222"/>
      <c r="DU190" s="222"/>
      <c r="DV190" s="222"/>
      <c r="DW190" s="222"/>
      <c r="DX190" s="222"/>
      <c r="DY190" s="222"/>
      <c r="DZ190" s="222"/>
      <c r="EA190" s="222"/>
      <c r="EB190" s="222"/>
      <c r="EC190" s="222"/>
      <c r="ED190" s="222"/>
      <c r="EE190" s="222"/>
      <c r="EF190" s="222"/>
      <c r="EG190" s="222"/>
      <c r="EH190" s="222"/>
      <c r="EI190" s="222"/>
      <c r="EJ190" s="222"/>
      <c r="EK190" s="222"/>
      <c r="EL190" s="222"/>
      <c r="EM190" s="222"/>
      <c r="EN190" s="222"/>
      <c r="EO190" s="222"/>
      <c r="EP190" s="222"/>
      <c r="EQ190" s="222"/>
      <c r="ER190" s="222"/>
      <c r="ES190" s="222"/>
      <c r="ET190" s="222"/>
      <c r="EU190" s="222"/>
      <c r="EV190" s="222"/>
      <c r="EW190" s="222"/>
      <c r="EX190" s="222"/>
      <c r="EY190" s="222"/>
      <c r="EZ190" s="222"/>
      <c r="FA190" s="222"/>
      <c r="FB190" s="222"/>
      <c r="FC190" s="222"/>
      <c r="FD190" s="222"/>
      <c r="FE190" s="222"/>
      <c r="FF190" s="222"/>
      <c r="FG190" s="222"/>
      <c r="FH190" s="222"/>
      <c r="FI190" s="222"/>
      <c r="FJ190" s="222"/>
      <c r="FK190" s="222"/>
      <c r="FL190" s="222"/>
      <c r="FM190" s="222"/>
      <c r="FN190" s="222"/>
      <c r="FO190" s="222"/>
      <c r="FP190" s="222"/>
      <c r="FQ190" s="222"/>
      <c r="FR190" s="222"/>
      <c r="FS190" s="222"/>
      <c r="FT190" s="222"/>
      <c r="FU190" s="222"/>
      <c r="FV190" s="222"/>
      <c r="FW190" s="222"/>
      <c r="FX190" s="222"/>
      <c r="FY190" s="222"/>
      <c r="FZ190" s="222"/>
      <c r="GA190" s="222"/>
      <c r="GB190" s="222"/>
      <c r="GC190" s="222"/>
      <c r="GD190" s="222"/>
      <c r="GE190" s="222"/>
      <c r="GF190" s="222"/>
      <c r="GG190" s="222"/>
      <c r="GH190" s="222"/>
      <c r="GI190" s="222"/>
      <c r="GJ190" s="222"/>
      <c r="GK190" s="222"/>
      <c r="GL190" s="222"/>
      <c r="GM190" s="222"/>
      <c r="GN190" s="222"/>
      <c r="GO190" s="222"/>
      <c r="GP190" s="222"/>
      <c r="GQ190" s="222"/>
      <c r="GR190" s="222"/>
      <c r="GS190" s="222"/>
      <c r="GT190" s="222"/>
      <c r="GU190" s="222"/>
      <c r="GV190" s="222"/>
      <c r="GW190" s="222"/>
      <c r="GX190" s="222"/>
      <c r="GY190" s="222"/>
      <c r="GZ190" s="222"/>
      <c r="HA190" s="222"/>
      <c r="HB190" s="222"/>
      <c r="HC190" s="222"/>
      <c r="HD190" s="222"/>
      <c r="HE190" s="222"/>
      <c r="HF190" s="222"/>
      <c r="HG190" s="222"/>
      <c r="HH190" s="222"/>
      <c r="HI190" s="222"/>
      <c r="HJ190" s="222"/>
      <c r="HK190" s="222"/>
      <c r="HL190" s="222"/>
      <c r="HM190" s="222"/>
      <c r="HN190" s="222"/>
      <c r="HO190" s="222"/>
      <c r="HP190" s="222"/>
      <c r="HQ190" s="222"/>
      <c r="HR190" s="222"/>
      <c r="HS190" s="222"/>
      <c r="HT190" s="222"/>
      <c r="HU190" s="222"/>
      <c r="HV190" s="222"/>
      <c r="HW190" s="222"/>
      <c r="HX190" s="222"/>
      <c r="HY190" s="222"/>
      <c r="HZ190" s="222"/>
      <c r="IA190" s="222"/>
      <c r="IB190" s="222"/>
      <c r="IC190" s="222"/>
      <c r="ID190" s="222"/>
      <c r="IE190" s="222"/>
      <c r="IF190" s="222"/>
      <c r="IG190" s="222"/>
      <c r="IH190" s="222"/>
      <c r="II190" s="222"/>
      <c r="IJ190" s="222"/>
      <c r="IK190" s="222"/>
      <c r="IL190" s="222"/>
      <c r="IM190" s="222"/>
      <c r="IN190" s="222"/>
      <c r="IO190" s="222"/>
      <c r="IP190" s="222"/>
      <c r="IQ190" s="222"/>
      <c r="IR190" s="222"/>
      <c r="IS190" s="222"/>
    </row>
    <row r="191" spans="1:253" s="122" customFormat="1" ht="12.75" customHeight="1" x14ac:dyDescent="0.2">
      <c r="A191" s="72"/>
      <c r="B191" s="72"/>
      <c r="C191" s="73"/>
      <c r="D191" s="73"/>
      <c r="E191" s="292"/>
      <c r="F191" s="292"/>
      <c r="G191" s="62"/>
      <c r="H191" s="119"/>
      <c r="I191" s="119"/>
      <c r="J191" s="119"/>
      <c r="K191" s="119"/>
      <c r="L191" s="119"/>
      <c r="M191" s="119"/>
      <c r="N191" s="119"/>
      <c r="O191" s="119"/>
      <c r="P191" s="120"/>
      <c r="Q191" s="120"/>
      <c r="R191" s="121"/>
      <c r="S191" s="121"/>
      <c r="T191" s="121"/>
      <c r="U191" s="121"/>
      <c r="V191" s="121"/>
      <c r="W191" s="121"/>
      <c r="X191" s="121"/>
      <c r="Y191" s="121"/>
      <c r="Z191" s="121"/>
      <c r="AA191" s="121"/>
      <c r="AB191" s="121"/>
      <c r="AC191" s="121"/>
      <c r="AD191" s="121"/>
      <c r="AE191" s="121"/>
      <c r="AF191" s="121"/>
      <c r="AG191" s="121"/>
      <c r="AH191" s="121"/>
      <c r="AI191" s="121"/>
      <c r="AJ191" s="121"/>
      <c r="AK191" s="121"/>
      <c r="AL191" s="121"/>
      <c r="AM191" s="121"/>
      <c r="AN191" s="121"/>
      <c r="AO191" s="121"/>
      <c r="AP191" s="121"/>
      <c r="AQ191" s="121"/>
      <c r="AR191" s="121"/>
      <c r="AS191" s="121"/>
      <c r="AT191" s="121"/>
      <c r="AU191" s="121"/>
      <c r="AV191" s="121"/>
      <c r="AW191" s="121"/>
      <c r="AX191" s="121"/>
      <c r="AY191" s="121"/>
      <c r="AZ191" s="121"/>
      <c r="BA191" s="121"/>
      <c r="BB191" s="121"/>
      <c r="BC191" s="121"/>
      <c r="BD191" s="121"/>
      <c r="BE191" s="121"/>
      <c r="BF191" s="121"/>
      <c r="BG191" s="121"/>
      <c r="BH191" s="121"/>
      <c r="BI191" s="121"/>
      <c r="BJ191" s="121"/>
      <c r="BK191" s="121"/>
      <c r="BL191" s="121"/>
      <c r="BM191" s="121"/>
      <c r="BN191" s="121"/>
      <c r="BO191" s="121"/>
      <c r="BP191" s="121"/>
      <c r="BQ191" s="121"/>
      <c r="BR191" s="121"/>
      <c r="BS191" s="121"/>
      <c r="BT191" s="121"/>
      <c r="BU191" s="121"/>
      <c r="BV191" s="121"/>
      <c r="BW191" s="121"/>
      <c r="BX191" s="121"/>
      <c r="BY191" s="121"/>
      <c r="BZ191" s="121"/>
      <c r="CA191" s="121"/>
      <c r="CB191" s="121"/>
      <c r="CC191" s="121"/>
      <c r="CD191" s="121"/>
      <c r="CE191" s="121"/>
      <c r="CF191" s="121"/>
      <c r="CG191" s="121"/>
      <c r="CH191" s="121"/>
      <c r="CI191" s="121"/>
      <c r="CJ191" s="121"/>
      <c r="CK191" s="121"/>
      <c r="CL191" s="121"/>
      <c r="CM191" s="121"/>
      <c r="CN191" s="121"/>
      <c r="CO191" s="121"/>
      <c r="CP191" s="121"/>
      <c r="CQ191" s="121"/>
      <c r="CR191" s="121"/>
      <c r="CS191" s="121"/>
      <c r="CT191" s="121"/>
      <c r="CU191" s="121"/>
      <c r="CV191" s="121"/>
      <c r="CW191" s="121"/>
      <c r="CX191" s="121"/>
      <c r="CY191" s="121"/>
      <c r="CZ191" s="121"/>
      <c r="DA191" s="121"/>
      <c r="DB191" s="121"/>
      <c r="DC191" s="121"/>
      <c r="DD191" s="121"/>
      <c r="DE191" s="121"/>
      <c r="DF191" s="121"/>
      <c r="DG191" s="121"/>
      <c r="DH191" s="121"/>
      <c r="DI191" s="121"/>
      <c r="DJ191" s="121"/>
      <c r="DK191" s="121"/>
      <c r="DL191" s="121"/>
      <c r="DM191" s="121"/>
      <c r="DN191" s="121"/>
      <c r="DO191" s="121"/>
      <c r="DP191" s="121"/>
      <c r="DQ191" s="121"/>
      <c r="DR191" s="121"/>
      <c r="DS191" s="121"/>
      <c r="DT191" s="121"/>
      <c r="DU191" s="121"/>
      <c r="DV191" s="121"/>
      <c r="DW191" s="121"/>
      <c r="DX191" s="121"/>
      <c r="DY191" s="121"/>
      <c r="DZ191" s="121"/>
      <c r="EA191" s="121"/>
      <c r="EB191" s="121"/>
      <c r="EC191" s="121"/>
      <c r="ED191" s="121"/>
      <c r="EE191" s="121"/>
      <c r="EF191" s="121"/>
      <c r="EG191" s="121"/>
      <c r="EH191" s="121"/>
      <c r="EI191" s="121"/>
      <c r="EJ191" s="121"/>
      <c r="EK191" s="121"/>
      <c r="EL191" s="121"/>
      <c r="EM191" s="121"/>
      <c r="EN191" s="121"/>
      <c r="EO191" s="121"/>
      <c r="EP191" s="121"/>
      <c r="EQ191" s="121"/>
      <c r="ER191" s="121"/>
      <c r="ES191" s="121"/>
      <c r="ET191" s="121"/>
      <c r="EU191" s="121"/>
      <c r="EV191" s="121"/>
      <c r="EW191" s="121"/>
      <c r="EX191" s="121"/>
      <c r="EY191" s="121"/>
      <c r="EZ191" s="121"/>
      <c r="FA191" s="121"/>
      <c r="FB191" s="121"/>
      <c r="FC191" s="121"/>
      <c r="FD191" s="121"/>
      <c r="FE191" s="121"/>
      <c r="FF191" s="121"/>
      <c r="FG191" s="121"/>
      <c r="FH191" s="121"/>
      <c r="FI191" s="121"/>
      <c r="FJ191" s="121"/>
      <c r="FK191" s="121"/>
      <c r="FL191" s="121"/>
      <c r="FM191" s="121"/>
      <c r="FN191" s="121"/>
      <c r="FO191" s="121"/>
      <c r="FP191" s="121"/>
      <c r="FQ191" s="121"/>
      <c r="FR191" s="121"/>
      <c r="FS191" s="121"/>
      <c r="FT191" s="121"/>
      <c r="FU191" s="121"/>
      <c r="FV191" s="121"/>
      <c r="FW191" s="121"/>
      <c r="FX191" s="121"/>
      <c r="FY191" s="121"/>
      <c r="FZ191" s="121"/>
      <c r="GA191" s="121"/>
      <c r="GB191" s="121"/>
      <c r="GC191" s="121"/>
      <c r="GD191" s="121"/>
      <c r="GE191" s="121"/>
      <c r="GF191" s="121"/>
      <c r="GG191" s="121"/>
      <c r="GH191" s="121"/>
      <c r="GI191" s="121"/>
      <c r="GJ191" s="121"/>
      <c r="GK191" s="121"/>
      <c r="GL191" s="121"/>
      <c r="GM191" s="121"/>
      <c r="GN191" s="121"/>
      <c r="GO191" s="121"/>
      <c r="GP191" s="121"/>
      <c r="GQ191" s="121"/>
      <c r="GR191" s="121"/>
      <c r="GS191" s="121"/>
      <c r="GT191" s="121"/>
      <c r="GU191" s="121"/>
      <c r="GV191" s="121"/>
      <c r="GW191" s="121"/>
      <c r="GX191" s="121"/>
      <c r="GY191" s="121"/>
      <c r="GZ191" s="121"/>
      <c r="HA191" s="121"/>
      <c r="HB191" s="121"/>
      <c r="HC191" s="121"/>
      <c r="HD191" s="121"/>
      <c r="HE191" s="121"/>
      <c r="HF191" s="121"/>
      <c r="HG191" s="121"/>
      <c r="HH191" s="121"/>
      <c r="HI191" s="121"/>
      <c r="HJ191" s="121"/>
      <c r="HK191" s="121"/>
      <c r="HL191" s="121"/>
      <c r="HM191" s="121"/>
      <c r="HN191" s="121"/>
      <c r="HO191" s="121"/>
      <c r="HP191" s="121"/>
      <c r="HQ191" s="121"/>
      <c r="HR191" s="121"/>
      <c r="HS191" s="121"/>
      <c r="HT191" s="121"/>
      <c r="HU191" s="121"/>
      <c r="HV191" s="121"/>
      <c r="HW191" s="121"/>
      <c r="HX191" s="121"/>
      <c r="HY191" s="121"/>
      <c r="HZ191" s="121"/>
      <c r="IA191" s="121"/>
      <c r="IB191" s="121"/>
      <c r="IC191" s="121"/>
      <c r="ID191" s="121"/>
      <c r="IE191" s="121"/>
      <c r="IF191" s="121"/>
      <c r="IG191" s="121"/>
      <c r="IH191" s="121"/>
      <c r="II191" s="121"/>
      <c r="IJ191" s="121"/>
      <c r="IK191" s="121"/>
      <c r="IL191" s="121"/>
      <c r="IM191" s="121"/>
      <c r="IN191" s="121"/>
      <c r="IO191" s="121"/>
      <c r="IP191" s="121"/>
      <c r="IQ191" s="121"/>
      <c r="IR191" s="121"/>
      <c r="IS191" s="121"/>
    </row>
    <row r="192" spans="1:253" s="122" customFormat="1" ht="12.75" customHeight="1" x14ac:dyDescent="0.2">
      <c r="A192" s="15" t="s">
        <v>203</v>
      </c>
      <c r="B192" s="16" t="s">
        <v>204</v>
      </c>
      <c r="C192" s="17"/>
      <c r="D192" s="18"/>
      <c r="E192" s="312"/>
      <c r="F192" s="312"/>
      <c r="G192" s="62"/>
      <c r="H192" s="119"/>
      <c r="I192" s="119"/>
      <c r="J192" s="119"/>
      <c r="K192" s="119"/>
      <c r="L192" s="119"/>
      <c r="M192" s="119"/>
      <c r="N192" s="119"/>
      <c r="O192" s="119"/>
      <c r="P192" s="120"/>
      <c r="Q192" s="120"/>
      <c r="R192" s="121"/>
      <c r="S192" s="121"/>
      <c r="T192" s="121"/>
      <c r="U192" s="121"/>
      <c r="V192" s="121"/>
      <c r="W192" s="121"/>
      <c r="X192" s="121"/>
      <c r="Y192" s="121"/>
      <c r="Z192" s="121"/>
      <c r="AA192" s="121"/>
      <c r="AB192" s="121"/>
      <c r="AC192" s="121"/>
      <c r="AD192" s="121"/>
      <c r="AE192" s="121"/>
      <c r="AF192" s="121"/>
      <c r="AG192" s="121"/>
      <c r="AH192" s="121"/>
      <c r="AI192" s="121"/>
      <c r="AJ192" s="121"/>
      <c r="AK192" s="121"/>
      <c r="AL192" s="121"/>
      <c r="AM192" s="121"/>
      <c r="AN192" s="121"/>
      <c r="AO192" s="121"/>
      <c r="AP192" s="121"/>
      <c r="AQ192" s="121"/>
      <c r="AR192" s="121"/>
      <c r="AS192" s="121"/>
      <c r="AT192" s="121"/>
      <c r="AU192" s="121"/>
      <c r="AV192" s="121"/>
      <c r="AW192" s="121"/>
      <c r="AX192" s="121"/>
      <c r="AY192" s="121"/>
      <c r="AZ192" s="121"/>
      <c r="BA192" s="121"/>
      <c r="BB192" s="121"/>
      <c r="BC192" s="121"/>
      <c r="BD192" s="121"/>
      <c r="BE192" s="121"/>
      <c r="BF192" s="121"/>
      <c r="BG192" s="121"/>
      <c r="BH192" s="121"/>
      <c r="BI192" s="121"/>
      <c r="BJ192" s="121"/>
      <c r="BK192" s="121"/>
      <c r="BL192" s="121"/>
      <c r="BM192" s="121"/>
      <c r="BN192" s="121"/>
      <c r="BO192" s="121"/>
      <c r="BP192" s="121"/>
      <c r="BQ192" s="121"/>
      <c r="BR192" s="121"/>
      <c r="BS192" s="121"/>
      <c r="BT192" s="121"/>
      <c r="BU192" s="121"/>
      <c r="BV192" s="121"/>
      <c r="BW192" s="121"/>
      <c r="BX192" s="121"/>
      <c r="BY192" s="121"/>
      <c r="BZ192" s="121"/>
      <c r="CA192" s="121"/>
      <c r="CB192" s="121"/>
      <c r="CC192" s="121"/>
      <c r="CD192" s="121"/>
      <c r="CE192" s="121"/>
      <c r="CF192" s="121"/>
      <c r="CG192" s="121"/>
      <c r="CH192" s="121"/>
      <c r="CI192" s="121"/>
      <c r="CJ192" s="121"/>
      <c r="CK192" s="121"/>
      <c r="CL192" s="121"/>
      <c r="CM192" s="121"/>
      <c r="CN192" s="121"/>
      <c r="CO192" s="121"/>
      <c r="CP192" s="121"/>
      <c r="CQ192" s="121"/>
      <c r="CR192" s="121"/>
      <c r="CS192" s="121"/>
      <c r="CT192" s="121"/>
      <c r="CU192" s="121"/>
      <c r="CV192" s="121"/>
      <c r="CW192" s="121"/>
      <c r="CX192" s="121"/>
      <c r="CY192" s="121"/>
      <c r="CZ192" s="121"/>
      <c r="DA192" s="121"/>
      <c r="DB192" s="121"/>
      <c r="DC192" s="121"/>
      <c r="DD192" s="121"/>
      <c r="DE192" s="121"/>
      <c r="DF192" s="121"/>
      <c r="DG192" s="121"/>
      <c r="DH192" s="121"/>
      <c r="DI192" s="121"/>
      <c r="DJ192" s="121"/>
      <c r="DK192" s="121"/>
      <c r="DL192" s="121"/>
      <c r="DM192" s="121"/>
      <c r="DN192" s="121"/>
      <c r="DO192" s="121"/>
      <c r="DP192" s="121"/>
      <c r="DQ192" s="121"/>
      <c r="DR192" s="121"/>
      <c r="DS192" s="121"/>
      <c r="DT192" s="121"/>
      <c r="DU192" s="121"/>
      <c r="DV192" s="121"/>
      <c r="DW192" s="121"/>
      <c r="DX192" s="121"/>
      <c r="DY192" s="121"/>
      <c r="DZ192" s="121"/>
      <c r="EA192" s="121"/>
      <c r="EB192" s="121"/>
      <c r="EC192" s="121"/>
      <c r="ED192" s="121"/>
      <c r="EE192" s="121"/>
      <c r="EF192" s="121"/>
      <c r="EG192" s="121"/>
      <c r="EH192" s="121"/>
      <c r="EI192" s="121"/>
      <c r="EJ192" s="121"/>
      <c r="EK192" s="121"/>
      <c r="EL192" s="121"/>
      <c r="EM192" s="121"/>
      <c r="EN192" s="121"/>
      <c r="EO192" s="121"/>
      <c r="EP192" s="121"/>
      <c r="EQ192" s="121"/>
      <c r="ER192" s="121"/>
      <c r="ES192" s="121"/>
      <c r="ET192" s="121"/>
      <c r="EU192" s="121"/>
      <c r="EV192" s="121"/>
      <c r="EW192" s="121"/>
      <c r="EX192" s="121"/>
      <c r="EY192" s="121"/>
      <c r="EZ192" s="121"/>
      <c r="FA192" s="121"/>
      <c r="FB192" s="121"/>
      <c r="FC192" s="121"/>
      <c r="FD192" s="121"/>
      <c r="FE192" s="121"/>
      <c r="FF192" s="121"/>
      <c r="FG192" s="121"/>
      <c r="FH192" s="121"/>
      <c r="FI192" s="121"/>
      <c r="FJ192" s="121"/>
      <c r="FK192" s="121"/>
      <c r="FL192" s="121"/>
      <c r="FM192" s="121"/>
      <c r="FN192" s="121"/>
      <c r="FO192" s="121"/>
      <c r="FP192" s="121"/>
      <c r="FQ192" s="121"/>
      <c r="FR192" s="121"/>
      <c r="FS192" s="121"/>
      <c r="FT192" s="121"/>
      <c r="FU192" s="121"/>
      <c r="FV192" s="121"/>
      <c r="FW192" s="121"/>
      <c r="FX192" s="121"/>
      <c r="FY192" s="121"/>
      <c r="FZ192" s="121"/>
      <c r="GA192" s="121"/>
      <c r="GB192" s="121"/>
      <c r="GC192" s="121"/>
      <c r="GD192" s="121"/>
      <c r="GE192" s="121"/>
      <c r="GF192" s="121"/>
      <c r="GG192" s="121"/>
      <c r="GH192" s="121"/>
      <c r="GI192" s="121"/>
      <c r="GJ192" s="121"/>
      <c r="GK192" s="121"/>
      <c r="GL192" s="121"/>
      <c r="GM192" s="121"/>
      <c r="GN192" s="121"/>
      <c r="GO192" s="121"/>
      <c r="GP192" s="121"/>
      <c r="GQ192" s="121"/>
      <c r="GR192" s="121"/>
      <c r="GS192" s="121"/>
      <c r="GT192" s="121"/>
      <c r="GU192" s="121"/>
      <c r="GV192" s="121"/>
      <c r="GW192" s="121"/>
      <c r="GX192" s="121"/>
      <c r="GY192" s="121"/>
      <c r="GZ192" s="121"/>
      <c r="HA192" s="121"/>
      <c r="HB192" s="121"/>
      <c r="HC192" s="121"/>
      <c r="HD192" s="121"/>
      <c r="HE192" s="121"/>
      <c r="HF192" s="121"/>
      <c r="HG192" s="121"/>
      <c r="HH192" s="121"/>
      <c r="HI192" s="121"/>
      <c r="HJ192" s="121"/>
      <c r="HK192" s="121"/>
      <c r="HL192" s="121"/>
      <c r="HM192" s="121"/>
      <c r="HN192" s="121"/>
      <c r="HO192" s="121"/>
      <c r="HP192" s="121"/>
      <c r="HQ192" s="121"/>
      <c r="HR192" s="121"/>
      <c r="HS192" s="121"/>
      <c r="HT192" s="121"/>
      <c r="HU192" s="121"/>
      <c r="HV192" s="121"/>
      <c r="HW192" s="121"/>
      <c r="HX192" s="121"/>
      <c r="HY192" s="121"/>
      <c r="HZ192" s="121"/>
      <c r="IA192" s="121"/>
      <c r="IB192" s="121"/>
      <c r="IC192" s="121"/>
      <c r="ID192" s="121"/>
      <c r="IE192" s="121"/>
      <c r="IF192" s="121"/>
      <c r="IG192" s="121"/>
      <c r="IH192" s="121"/>
      <c r="II192" s="121"/>
      <c r="IJ192" s="121"/>
      <c r="IK192" s="121"/>
      <c r="IL192" s="121"/>
      <c r="IM192" s="121"/>
      <c r="IN192" s="121"/>
      <c r="IO192" s="121"/>
      <c r="IP192" s="121"/>
      <c r="IQ192" s="121"/>
      <c r="IR192" s="121"/>
      <c r="IS192" s="121"/>
    </row>
    <row r="193" spans="1:253" s="122" customFormat="1" ht="6" customHeight="1" x14ac:dyDescent="0.2">
      <c r="A193" s="72"/>
      <c r="B193" s="72"/>
      <c r="C193" s="73"/>
      <c r="D193" s="73"/>
      <c r="E193" s="292"/>
      <c r="F193" s="292"/>
      <c r="G193" s="62"/>
      <c r="H193" s="119"/>
      <c r="I193" s="119"/>
      <c r="J193" s="119"/>
      <c r="K193" s="119"/>
      <c r="L193" s="119"/>
      <c r="M193" s="119"/>
      <c r="N193" s="119"/>
      <c r="O193" s="119"/>
      <c r="P193" s="120"/>
      <c r="Q193" s="120"/>
      <c r="R193" s="121"/>
      <c r="S193" s="121"/>
      <c r="T193" s="121"/>
      <c r="U193" s="121"/>
      <c r="V193" s="121"/>
      <c r="W193" s="121"/>
      <c r="X193" s="121"/>
      <c r="Y193" s="121"/>
      <c r="Z193" s="121"/>
      <c r="AA193" s="121"/>
      <c r="AB193" s="121"/>
      <c r="AC193" s="121"/>
      <c r="AD193" s="121"/>
      <c r="AE193" s="121"/>
      <c r="AF193" s="121"/>
      <c r="AG193" s="121"/>
      <c r="AH193" s="121"/>
      <c r="AI193" s="121"/>
      <c r="AJ193" s="121"/>
      <c r="AK193" s="121"/>
      <c r="AL193" s="121"/>
      <c r="AM193" s="121"/>
      <c r="AN193" s="121"/>
      <c r="AO193" s="121"/>
      <c r="AP193" s="121"/>
      <c r="AQ193" s="121"/>
      <c r="AR193" s="121"/>
      <c r="AS193" s="121"/>
      <c r="AT193" s="121"/>
      <c r="AU193" s="121"/>
      <c r="AV193" s="121"/>
      <c r="AW193" s="121"/>
      <c r="AX193" s="121"/>
      <c r="AY193" s="121"/>
      <c r="AZ193" s="121"/>
      <c r="BA193" s="121"/>
      <c r="BB193" s="121"/>
      <c r="BC193" s="121"/>
      <c r="BD193" s="121"/>
      <c r="BE193" s="121"/>
      <c r="BF193" s="121"/>
      <c r="BG193" s="121"/>
      <c r="BH193" s="121"/>
      <c r="BI193" s="121"/>
      <c r="BJ193" s="121"/>
      <c r="BK193" s="121"/>
      <c r="BL193" s="121"/>
      <c r="BM193" s="121"/>
      <c r="BN193" s="121"/>
      <c r="BO193" s="121"/>
      <c r="BP193" s="121"/>
      <c r="BQ193" s="121"/>
      <c r="BR193" s="121"/>
      <c r="BS193" s="121"/>
      <c r="BT193" s="121"/>
      <c r="BU193" s="121"/>
      <c r="BV193" s="121"/>
      <c r="BW193" s="121"/>
      <c r="BX193" s="121"/>
      <c r="BY193" s="121"/>
      <c r="BZ193" s="121"/>
      <c r="CA193" s="121"/>
      <c r="CB193" s="121"/>
      <c r="CC193" s="121"/>
      <c r="CD193" s="121"/>
      <c r="CE193" s="121"/>
      <c r="CF193" s="121"/>
      <c r="CG193" s="121"/>
      <c r="CH193" s="121"/>
      <c r="CI193" s="121"/>
      <c r="CJ193" s="121"/>
      <c r="CK193" s="121"/>
      <c r="CL193" s="121"/>
      <c r="CM193" s="121"/>
      <c r="CN193" s="121"/>
      <c r="CO193" s="121"/>
      <c r="CP193" s="121"/>
      <c r="CQ193" s="121"/>
      <c r="CR193" s="121"/>
      <c r="CS193" s="121"/>
      <c r="CT193" s="121"/>
      <c r="CU193" s="121"/>
      <c r="CV193" s="121"/>
      <c r="CW193" s="121"/>
      <c r="CX193" s="121"/>
      <c r="CY193" s="121"/>
      <c r="CZ193" s="121"/>
      <c r="DA193" s="121"/>
      <c r="DB193" s="121"/>
      <c r="DC193" s="121"/>
      <c r="DD193" s="121"/>
      <c r="DE193" s="121"/>
      <c r="DF193" s="121"/>
      <c r="DG193" s="121"/>
      <c r="DH193" s="121"/>
      <c r="DI193" s="121"/>
      <c r="DJ193" s="121"/>
      <c r="DK193" s="121"/>
      <c r="DL193" s="121"/>
      <c r="DM193" s="121"/>
      <c r="DN193" s="121"/>
      <c r="DO193" s="121"/>
      <c r="DP193" s="121"/>
      <c r="DQ193" s="121"/>
      <c r="DR193" s="121"/>
      <c r="DS193" s="121"/>
      <c r="DT193" s="121"/>
      <c r="DU193" s="121"/>
      <c r="DV193" s="121"/>
      <c r="DW193" s="121"/>
      <c r="DX193" s="121"/>
      <c r="DY193" s="121"/>
      <c r="DZ193" s="121"/>
      <c r="EA193" s="121"/>
      <c r="EB193" s="121"/>
      <c r="EC193" s="121"/>
      <c r="ED193" s="121"/>
      <c r="EE193" s="121"/>
      <c r="EF193" s="121"/>
      <c r="EG193" s="121"/>
      <c r="EH193" s="121"/>
      <c r="EI193" s="121"/>
      <c r="EJ193" s="121"/>
      <c r="EK193" s="121"/>
      <c r="EL193" s="121"/>
      <c r="EM193" s="121"/>
      <c r="EN193" s="121"/>
      <c r="EO193" s="121"/>
      <c r="EP193" s="121"/>
      <c r="EQ193" s="121"/>
      <c r="ER193" s="121"/>
      <c r="ES193" s="121"/>
      <c r="ET193" s="121"/>
      <c r="EU193" s="121"/>
      <c r="EV193" s="121"/>
      <c r="EW193" s="121"/>
      <c r="EX193" s="121"/>
      <c r="EY193" s="121"/>
      <c r="EZ193" s="121"/>
      <c r="FA193" s="121"/>
      <c r="FB193" s="121"/>
      <c r="FC193" s="121"/>
      <c r="FD193" s="121"/>
      <c r="FE193" s="121"/>
      <c r="FF193" s="121"/>
      <c r="FG193" s="121"/>
      <c r="FH193" s="121"/>
      <c r="FI193" s="121"/>
      <c r="FJ193" s="121"/>
      <c r="FK193" s="121"/>
      <c r="FL193" s="121"/>
      <c r="FM193" s="121"/>
      <c r="FN193" s="121"/>
      <c r="FO193" s="121"/>
      <c r="FP193" s="121"/>
      <c r="FQ193" s="121"/>
      <c r="FR193" s="121"/>
      <c r="FS193" s="121"/>
      <c r="FT193" s="121"/>
      <c r="FU193" s="121"/>
      <c r="FV193" s="121"/>
      <c r="FW193" s="121"/>
      <c r="FX193" s="121"/>
      <c r="FY193" s="121"/>
      <c r="FZ193" s="121"/>
      <c r="GA193" s="121"/>
      <c r="GB193" s="121"/>
      <c r="GC193" s="121"/>
      <c r="GD193" s="121"/>
      <c r="GE193" s="121"/>
      <c r="GF193" s="121"/>
      <c r="GG193" s="121"/>
      <c r="GH193" s="121"/>
      <c r="GI193" s="121"/>
      <c r="GJ193" s="121"/>
      <c r="GK193" s="121"/>
      <c r="GL193" s="121"/>
      <c r="GM193" s="121"/>
      <c r="GN193" s="121"/>
      <c r="GO193" s="121"/>
      <c r="GP193" s="121"/>
      <c r="GQ193" s="121"/>
      <c r="GR193" s="121"/>
      <c r="GS193" s="121"/>
      <c r="GT193" s="121"/>
      <c r="GU193" s="121"/>
      <c r="GV193" s="121"/>
      <c r="GW193" s="121"/>
      <c r="GX193" s="121"/>
      <c r="GY193" s="121"/>
      <c r="GZ193" s="121"/>
      <c r="HA193" s="121"/>
      <c r="HB193" s="121"/>
      <c r="HC193" s="121"/>
      <c r="HD193" s="121"/>
      <c r="HE193" s="121"/>
      <c r="HF193" s="121"/>
      <c r="HG193" s="121"/>
      <c r="HH193" s="121"/>
      <c r="HI193" s="121"/>
      <c r="HJ193" s="121"/>
      <c r="HK193" s="121"/>
      <c r="HL193" s="121"/>
      <c r="HM193" s="121"/>
      <c r="HN193" s="121"/>
      <c r="HO193" s="121"/>
      <c r="HP193" s="121"/>
      <c r="HQ193" s="121"/>
      <c r="HR193" s="121"/>
      <c r="HS193" s="121"/>
      <c r="HT193" s="121"/>
      <c r="HU193" s="121"/>
      <c r="HV193" s="121"/>
      <c r="HW193" s="121"/>
      <c r="HX193" s="121"/>
      <c r="HY193" s="121"/>
      <c r="HZ193" s="121"/>
      <c r="IA193" s="121"/>
      <c r="IB193" s="121"/>
      <c r="IC193" s="121"/>
      <c r="ID193" s="121"/>
      <c r="IE193" s="121"/>
      <c r="IF193" s="121"/>
      <c r="IG193" s="121"/>
      <c r="IH193" s="121"/>
      <c r="II193" s="121"/>
      <c r="IJ193" s="121"/>
      <c r="IK193" s="121"/>
      <c r="IL193" s="121"/>
      <c r="IM193" s="121"/>
      <c r="IN193" s="121"/>
      <c r="IO193" s="121"/>
      <c r="IP193" s="121"/>
      <c r="IQ193" s="121"/>
      <c r="IR193" s="121"/>
      <c r="IS193" s="121"/>
    </row>
    <row r="194" spans="1:253" s="122" customFormat="1" ht="12.75" customHeight="1" x14ac:dyDescent="0.2">
      <c r="A194" s="137">
        <v>1</v>
      </c>
      <c r="B194" s="88" t="s">
        <v>205</v>
      </c>
      <c r="C194" s="73"/>
      <c r="D194" s="73"/>
      <c r="E194" s="292"/>
      <c r="F194" s="292"/>
      <c r="G194" s="62"/>
      <c r="H194" s="119"/>
      <c r="I194" s="119"/>
      <c r="J194" s="119"/>
      <c r="K194" s="119"/>
      <c r="L194" s="119"/>
      <c r="M194" s="119"/>
      <c r="N194" s="119"/>
      <c r="O194" s="119"/>
      <c r="P194" s="120"/>
      <c r="Q194" s="120"/>
      <c r="R194" s="121"/>
      <c r="S194" s="121"/>
      <c r="T194" s="121"/>
      <c r="U194" s="121"/>
      <c r="V194" s="121"/>
      <c r="W194" s="121"/>
      <c r="X194" s="121"/>
      <c r="Y194" s="121"/>
      <c r="Z194" s="121"/>
      <c r="AA194" s="121"/>
      <c r="AB194" s="121"/>
      <c r="AC194" s="121"/>
      <c r="AD194" s="121"/>
      <c r="AE194" s="121"/>
      <c r="AF194" s="121"/>
      <c r="AG194" s="121"/>
      <c r="AH194" s="121"/>
      <c r="AI194" s="121"/>
      <c r="AJ194" s="121"/>
      <c r="AK194" s="121"/>
      <c r="AL194" s="121"/>
      <c r="AM194" s="121"/>
      <c r="AN194" s="121"/>
      <c r="AO194" s="121"/>
      <c r="AP194" s="121"/>
      <c r="AQ194" s="121"/>
      <c r="AR194" s="121"/>
      <c r="AS194" s="121"/>
      <c r="AT194" s="121"/>
      <c r="AU194" s="121"/>
      <c r="AV194" s="121"/>
      <c r="AW194" s="121"/>
      <c r="AX194" s="121"/>
      <c r="AY194" s="121"/>
      <c r="AZ194" s="121"/>
      <c r="BA194" s="121"/>
      <c r="BB194" s="121"/>
      <c r="BC194" s="121"/>
      <c r="BD194" s="121"/>
      <c r="BE194" s="121"/>
      <c r="BF194" s="121"/>
      <c r="BG194" s="121"/>
      <c r="BH194" s="121"/>
      <c r="BI194" s="121"/>
      <c r="BJ194" s="121"/>
      <c r="BK194" s="121"/>
      <c r="BL194" s="121"/>
      <c r="BM194" s="121"/>
      <c r="BN194" s="121"/>
      <c r="BO194" s="121"/>
      <c r="BP194" s="121"/>
      <c r="BQ194" s="121"/>
      <c r="BR194" s="121"/>
      <c r="BS194" s="121"/>
      <c r="BT194" s="121"/>
      <c r="BU194" s="121"/>
      <c r="BV194" s="121"/>
      <c r="BW194" s="121"/>
      <c r="BX194" s="121"/>
      <c r="BY194" s="121"/>
      <c r="BZ194" s="121"/>
      <c r="CA194" s="121"/>
      <c r="CB194" s="121"/>
      <c r="CC194" s="121"/>
      <c r="CD194" s="121"/>
      <c r="CE194" s="121"/>
      <c r="CF194" s="121"/>
      <c r="CG194" s="121"/>
      <c r="CH194" s="121"/>
      <c r="CI194" s="121"/>
      <c r="CJ194" s="121"/>
      <c r="CK194" s="121"/>
      <c r="CL194" s="121"/>
      <c r="CM194" s="121"/>
      <c r="CN194" s="121"/>
      <c r="CO194" s="121"/>
      <c r="CP194" s="121"/>
      <c r="CQ194" s="121"/>
      <c r="CR194" s="121"/>
      <c r="CS194" s="121"/>
      <c r="CT194" s="121"/>
      <c r="CU194" s="121"/>
      <c r="CV194" s="121"/>
      <c r="CW194" s="121"/>
      <c r="CX194" s="121"/>
      <c r="CY194" s="121"/>
      <c r="CZ194" s="121"/>
      <c r="DA194" s="121"/>
      <c r="DB194" s="121"/>
      <c r="DC194" s="121"/>
      <c r="DD194" s="121"/>
      <c r="DE194" s="121"/>
      <c r="DF194" s="121"/>
      <c r="DG194" s="121"/>
      <c r="DH194" s="121"/>
      <c r="DI194" s="121"/>
      <c r="DJ194" s="121"/>
      <c r="DK194" s="121"/>
      <c r="DL194" s="121"/>
      <c r="DM194" s="121"/>
      <c r="DN194" s="121"/>
      <c r="DO194" s="121"/>
      <c r="DP194" s="121"/>
      <c r="DQ194" s="121"/>
      <c r="DR194" s="121"/>
      <c r="DS194" s="121"/>
      <c r="DT194" s="121"/>
      <c r="DU194" s="121"/>
      <c r="DV194" s="121"/>
      <c r="DW194" s="121"/>
      <c r="DX194" s="121"/>
      <c r="DY194" s="121"/>
      <c r="DZ194" s="121"/>
      <c r="EA194" s="121"/>
      <c r="EB194" s="121"/>
      <c r="EC194" s="121"/>
      <c r="ED194" s="121"/>
      <c r="EE194" s="121"/>
      <c r="EF194" s="121"/>
      <c r="EG194" s="121"/>
      <c r="EH194" s="121"/>
      <c r="EI194" s="121"/>
      <c r="EJ194" s="121"/>
      <c r="EK194" s="121"/>
      <c r="EL194" s="121"/>
      <c r="EM194" s="121"/>
      <c r="EN194" s="121"/>
      <c r="EO194" s="121"/>
      <c r="EP194" s="121"/>
      <c r="EQ194" s="121"/>
      <c r="ER194" s="121"/>
      <c r="ES194" s="121"/>
      <c r="ET194" s="121"/>
      <c r="EU194" s="121"/>
      <c r="EV194" s="121"/>
      <c r="EW194" s="121"/>
      <c r="EX194" s="121"/>
      <c r="EY194" s="121"/>
      <c r="EZ194" s="121"/>
      <c r="FA194" s="121"/>
      <c r="FB194" s="121"/>
      <c r="FC194" s="121"/>
      <c r="FD194" s="121"/>
      <c r="FE194" s="121"/>
      <c r="FF194" s="121"/>
      <c r="FG194" s="121"/>
      <c r="FH194" s="121"/>
      <c r="FI194" s="121"/>
      <c r="FJ194" s="121"/>
      <c r="FK194" s="121"/>
      <c r="FL194" s="121"/>
      <c r="FM194" s="121"/>
      <c r="FN194" s="121"/>
      <c r="FO194" s="121"/>
      <c r="FP194" s="121"/>
      <c r="FQ194" s="121"/>
      <c r="FR194" s="121"/>
      <c r="FS194" s="121"/>
      <c r="FT194" s="121"/>
      <c r="FU194" s="121"/>
      <c r="FV194" s="121"/>
      <c r="FW194" s="121"/>
      <c r="FX194" s="121"/>
      <c r="FY194" s="121"/>
      <c r="FZ194" s="121"/>
      <c r="GA194" s="121"/>
      <c r="GB194" s="121"/>
      <c r="GC194" s="121"/>
      <c r="GD194" s="121"/>
      <c r="GE194" s="121"/>
      <c r="GF194" s="121"/>
      <c r="GG194" s="121"/>
      <c r="GH194" s="121"/>
      <c r="GI194" s="121"/>
      <c r="GJ194" s="121"/>
      <c r="GK194" s="121"/>
      <c r="GL194" s="121"/>
      <c r="GM194" s="121"/>
      <c r="GN194" s="121"/>
      <c r="GO194" s="121"/>
      <c r="GP194" s="121"/>
      <c r="GQ194" s="121"/>
      <c r="GR194" s="121"/>
      <c r="GS194" s="121"/>
      <c r="GT194" s="121"/>
      <c r="GU194" s="121"/>
      <c r="GV194" s="121"/>
      <c r="GW194" s="121"/>
      <c r="GX194" s="121"/>
      <c r="GY194" s="121"/>
      <c r="GZ194" s="121"/>
      <c r="HA194" s="121"/>
      <c r="HB194" s="121"/>
      <c r="HC194" s="121"/>
      <c r="HD194" s="121"/>
      <c r="HE194" s="121"/>
      <c r="HF194" s="121"/>
      <c r="HG194" s="121"/>
      <c r="HH194" s="121"/>
      <c r="HI194" s="121"/>
      <c r="HJ194" s="121"/>
      <c r="HK194" s="121"/>
      <c r="HL194" s="121"/>
      <c r="HM194" s="121"/>
      <c r="HN194" s="121"/>
      <c r="HO194" s="121"/>
      <c r="HP194" s="121"/>
      <c r="HQ194" s="121"/>
      <c r="HR194" s="121"/>
      <c r="HS194" s="121"/>
      <c r="HT194" s="121"/>
      <c r="HU194" s="121"/>
      <c r="HV194" s="121"/>
      <c r="HW194" s="121"/>
      <c r="HX194" s="121"/>
      <c r="HY194" s="121"/>
      <c r="HZ194" s="121"/>
      <c r="IA194" s="121"/>
      <c r="IB194" s="121"/>
      <c r="IC194" s="121"/>
      <c r="ID194" s="121"/>
      <c r="IE194" s="121"/>
      <c r="IF194" s="121"/>
      <c r="IG194" s="121"/>
      <c r="IH194" s="121"/>
      <c r="II194" s="121"/>
      <c r="IJ194" s="121"/>
      <c r="IK194" s="121"/>
      <c r="IL194" s="121"/>
      <c r="IM194" s="121"/>
      <c r="IN194" s="121"/>
      <c r="IO194" s="121"/>
      <c r="IP194" s="121"/>
      <c r="IQ194" s="121"/>
      <c r="IR194" s="121"/>
      <c r="IS194" s="121"/>
    </row>
    <row r="195" spans="1:253" s="98" customFormat="1" ht="12.75" customHeight="1" x14ac:dyDescent="0.2">
      <c r="A195" s="72">
        <v>1.1000000000000001</v>
      </c>
      <c r="B195" s="72" t="s">
        <v>206</v>
      </c>
      <c r="C195" s="73">
        <v>49</v>
      </c>
      <c r="D195" s="74" t="s">
        <v>16</v>
      </c>
      <c r="E195" s="292"/>
      <c r="F195" s="292"/>
      <c r="G195" s="62"/>
      <c r="H195" s="96"/>
      <c r="I195" s="96"/>
      <c r="J195" s="96"/>
      <c r="K195" s="96"/>
      <c r="L195" s="96"/>
      <c r="M195" s="96"/>
      <c r="N195" s="96"/>
      <c r="O195" s="96"/>
    </row>
    <row r="196" spans="1:253" s="98" customFormat="1" ht="12.75" customHeight="1" x14ac:dyDescent="0.2">
      <c r="A196" s="72">
        <v>1.2</v>
      </c>
      <c r="B196" s="72" t="s">
        <v>207</v>
      </c>
      <c r="C196" s="73">
        <v>2</v>
      </c>
      <c r="D196" s="74" t="s">
        <v>16</v>
      </c>
      <c r="E196" s="292"/>
      <c r="F196" s="292"/>
      <c r="G196" s="62"/>
      <c r="H196" s="96"/>
      <c r="I196" s="96"/>
      <c r="J196" s="96"/>
      <c r="K196" s="96"/>
      <c r="L196" s="96"/>
      <c r="M196" s="96"/>
      <c r="N196" s="96"/>
      <c r="O196" s="96"/>
    </row>
    <row r="197" spans="1:253" s="98" customFormat="1" ht="12.75" customHeight="1" x14ac:dyDescent="0.2">
      <c r="A197" s="72">
        <v>1.3</v>
      </c>
      <c r="B197" s="72" t="s">
        <v>208</v>
      </c>
      <c r="C197" s="73">
        <v>17</v>
      </c>
      <c r="D197" s="74" t="s">
        <v>16</v>
      </c>
      <c r="E197" s="292"/>
      <c r="F197" s="292"/>
      <c r="G197" s="62"/>
      <c r="H197" s="96"/>
      <c r="I197" s="96"/>
      <c r="J197" s="96"/>
      <c r="K197" s="96"/>
      <c r="L197" s="96"/>
      <c r="M197" s="96"/>
      <c r="N197" s="96"/>
      <c r="O197" s="96"/>
    </row>
    <row r="198" spans="1:253" s="98" customFormat="1" ht="12.75" customHeight="1" x14ac:dyDescent="0.2">
      <c r="A198" s="72">
        <v>1.4</v>
      </c>
      <c r="B198" s="72" t="s">
        <v>209</v>
      </c>
      <c r="C198" s="73">
        <v>18</v>
      </c>
      <c r="D198" s="74" t="s">
        <v>16</v>
      </c>
      <c r="E198" s="292"/>
      <c r="F198" s="292"/>
      <c r="G198" s="62"/>
      <c r="H198" s="96"/>
      <c r="I198" s="96"/>
      <c r="J198" s="96"/>
      <c r="K198" s="96"/>
      <c r="L198" s="96"/>
      <c r="M198" s="96"/>
      <c r="N198" s="96"/>
      <c r="O198" s="96"/>
    </row>
    <row r="199" spans="1:253" s="98" customFormat="1" ht="12.75" customHeight="1" x14ac:dyDescent="0.2">
      <c r="A199" s="72">
        <v>1.5</v>
      </c>
      <c r="B199" s="72" t="s">
        <v>210</v>
      </c>
      <c r="C199" s="73">
        <v>8</v>
      </c>
      <c r="D199" s="74" t="s">
        <v>16</v>
      </c>
      <c r="E199" s="292"/>
      <c r="F199" s="292"/>
      <c r="G199" s="62"/>
      <c r="H199" s="96"/>
      <c r="I199" s="96"/>
      <c r="J199" s="96"/>
      <c r="K199" s="96"/>
      <c r="L199" s="96"/>
      <c r="M199" s="96"/>
      <c r="N199" s="96"/>
      <c r="O199" s="96"/>
    </row>
    <row r="200" spans="1:253" s="98" customFormat="1" ht="12.75" customHeight="1" x14ac:dyDescent="0.2">
      <c r="A200" s="72">
        <v>1.6</v>
      </c>
      <c r="B200" s="72" t="s">
        <v>211</v>
      </c>
      <c r="C200" s="73">
        <v>1</v>
      </c>
      <c r="D200" s="74" t="s">
        <v>16</v>
      </c>
      <c r="E200" s="292"/>
      <c r="F200" s="292"/>
      <c r="G200" s="62"/>
      <c r="H200" s="96"/>
      <c r="I200" s="96"/>
      <c r="J200" s="96"/>
      <c r="K200" s="96"/>
      <c r="L200" s="96"/>
      <c r="M200" s="96"/>
      <c r="N200" s="96"/>
      <c r="O200" s="96"/>
    </row>
    <row r="201" spans="1:253" s="98" customFormat="1" ht="12.75" customHeight="1" x14ac:dyDescent="0.2">
      <c r="A201" s="72">
        <v>1.7</v>
      </c>
      <c r="B201" s="72" t="s">
        <v>212</v>
      </c>
      <c r="C201" s="73">
        <v>4</v>
      </c>
      <c r="D201" s="74" t="s">
        <v>16</v>
      </c>
      <c r="E201" s="292"/>
      <c r="F201" s="292"/>
      <c r="G201" s="62"/>
      <c r="H201" s="96"/>
      <c r="I201" s="96"/>
      <c r="J201" s="96"/>
      <c r="K201" s="96"/>
      <c r="L201" s="96"/>
      <c r="M201" s="96"/>
      <c r="N201" s="96"/>
      <c r="O201" s="96"/>
    </row>
    <row r="202" spans="1:253" s="98" customFormat="1" ht="12.75" customHeight="1" x14ac:dyDescent="0.2">
      <c r="A202" s="72">
        <v>1.8</v>
      </c>
      <c r="B202" s="72" t="s">
        <v>213</v>
      </c>
      <c r="C202" s="73">
        <v>49</v>
      </c>
      <c r="D202" s="74" t="s">
        <v>16</v>
      </c>
      <c r="E202" s="292"/>
      <c r="F202" s="292"/>
      <c r="G202" s="62"/>
      <c r="H202" s="96"/>
      <c r="I202" s="96"/>
      <c r="J202" s="96"/>
      <c r="K202" s="96"/>
      <c r="L202" s="96"/>
      <c r="M202" s="96"/>
      <c r="N202" s="96"/>
      <c r="O202" s="96"/>
    </row>
    <row r="203" spans="1:253" s="98" customFormat="1" ht="12.75" customHeight="1" x14ac:dyDescent="0.2">
      <c r="A203" s="72">
        <v>1.9</v>
      </c>
      <c r="B203" s="72" t="s">
        <v>214</v>
      </c>
      <c r="C203" s="73">
        <v>1</v>
      </c>
      <c r="D203" s="74" t="s">
        <v>16</v>
      </c>
      <c r="E203" s="292"/>
      <c r="F203" s="292"/>
      <c r="G203" s="62"/>
      <c r="H203" s="96"/>
      <c r="I203" s="96"/>
      <c r="J203" s="96"/>
      <c r="K203" s="96"/>
      <c r="L203" s="96"/>
      <c r="M203" s="96"/>
      <c r="N203" s="96"/>
      <c r="O203" s="96"/>
    </row>
    <row r="204" spans="1:253" s="98" customFormat="1" ht="12.75" customHeight="1" x14ac:dyDescent="0.2">
      <c r="A204" s="138">
        <v>1.1000000000000001</v>
      </c>
      <c r="B204" s="72" t="s">
        <v>215</v>
      </c>
      <c r="C204" s="73">
        <v>37</v>
      </c>
      <c r="D204" s="74" t="s">
        <v>16</v>
      </c>
      <c r="E204" s="292"/>
      <c r="F204" s="292"/>
      <c r="G204" s="62"/>
      <c r="H204" s="96"/>
      <c r="I204" s="96"/>
      <c r="J204" s="96"/>
      <c r="K204" s="96"/>
      <c r="L204" s="96"/>
      <c r="M204" s="96"/>
      <c r="N204" s="96"/>
      <c r="O204" s="96"/>
    </row>
    <row r="205" spans="1:253" s="98" customFormat="1" ht="12.75" customHeight="1" x14ac:dyDescent="0.2">
      <c r="A205" s="72">
        <v>1.1100000000000001</v>
      </c>
      <c r="B205" s="72" t="s">
        <v>216</v>
      </c>
      <c r="C205" s="73">
        <v>3</v>
      </c>
      <c r="D205" s="74" t="s">
        <v>16</v>
      </c>
      <c r="E205" s="292"/>
      <c r="F205" s="292"/>
      <c r="G205" s="62"/>
      <c r="H205" s="96"/>
      <c r="I205" s="96"/>
      <c r="J205" s="96"/>
      <c r="K205" s="96"/>
      <c r="L205" s="96"/>
      <c r="M205" s="96"/>
      <c r="N205" s="96"/>
      <c r="O205" s="96"/>
    </row>
    <row r="206" spans="1:253" s="98" customFormat="1" ht="12.75" customHeight="1" x14ac:dyDescent="0.2">
      <c r="A206" s="138">
        <v>1.1200000000000001</v>
      </c>
      <c r="B206" s="72" t="s">
        <v>217</v>
      </c>
      <c r="C206" s="73">
        <v>32800</v>
      </c>
      <c r="D206" s="74" t="s">
        <v>218</v>
      </c>
      <c r="E206" s="292"/>
      <c r="F206" s="292"/>
      <c r="G206" s="62"/>
      <c r="H206" s="96"/>
      <c r="I206" s="96"/>
      <c r="J206" s="96"/>
      <c r="K206" s="96"/>
      <c r="L206" s="96"/>
      <c r="M206" s="96"/>
      <c r="N206" s="96"/>
      <c r="O206" s="96"/>
    </row>
    <row r="207" spans="1:253" s="98" customFormat="1" ht="12.75" customHeight="1" x14ac:dyDescent="0.2">
      <c r="A207" s="72">
        <v>1.1299999999999999</v>
      </c>
      <c r="B207" s="72" t="s">
        <v>219</v>
      </c>
      <c r="C207" s="73">
        <v>3</v>
      </c>
      <c r="D207" s="74" t="s">
        <v>16</v>
      </c>
      <c r="E207" s="292"/>
      <c r="F207" s="292"/>
      <c r="G207" s="62"/>
      <c r="H207" s="96"/>
      <c r="I207" s="96"/>
      <c r="J207" s="96"/>
      <c r="K207" s="96"/>
      <c r="L207" s="96"/>
      <c r="M207" s="96"/>
      <c r="N207" s="96"/>
      <c r="O207" s="96"/>
    </row>
    <row r="208" spans="1:253" s="122" customFormat="1" ht="12.75" customHeight="1" x14ac:dyDescent="0.2">
      <c r="A208" s="138">
        <v>1.1399999999999999</v>
      </c>
      <c r="B208" s="72" t="s">
        <v>220</v>
      </c>
      <c r="C208" s="30">
        <v>3</v>
      </c>
      <c r="D208" s="74" t="s">
        <v>16</v>
      </c>
      <c r="E208" s="292"/>
      <c r="F208" s="291"/>
      <c r="G208" s="62"/>
      <c r="H208" s="119"/>
      <c r="I208" s="119"/>
      <c r="J208" s="119"/>
      <c r="K208" s="119"/>
      <c r="L208" s="119"/>
      <c r="M208" s="119"/>
      <c r="N208" s="119"/>
      <c r="O208" s="119"/>
      <c r="P208" s="120"/>
      <c r="Q208" s="120"/>
      <c r="R208" s="121"/>
      <c r="S208" s="121"/>
      <c r="T208" s="121"/>
      <c r="U208" s="121"/>
      <c r="V208" s="121"/>
      <c r="W208" s="121"/>
      <c r="X208" s="121"/>
      <c r="Y208" s="121"/>
      <c r="Z208" s="121"/>
      <c r="AA208" s="121"/>
      <c r="AB208" s="121"/>
      <c r="AC208" s="121"/>
      <c r="AD208" s="121"/>
      <c r="AE208" s="121"/>
      <c r="AF208" s="121"/>
      <c r="AG208" s="121"/>
      <c r="AH208" s="121"/>
      <c r="AI208" s="121"/>
      <c r="AJ208" s="121"/>
      <c r="AK208" s="121"/>
      <c r="AL208" s="121"/>
      <c r="AM208" s="121"/>
      <c r="AN208" s="121"/>
      <c r="AO208" s="121"/>
      <c r="AP208" s="121"/>
      <c r="AQ208" s="121"/>
      <c r="AR208" s="121"/>
      <c r="AS208" s="121"/>
      <c r="AT208" s="121"/>
      <c r="AU208" s="121"/>
      <c r="AV208" s="121"/>
      <c r="AW208" s="121"/>
      <c r="AX208" s="121"/>
      <c r="AY208" s="121"/>
      <c r="AZ208" s="121"/>
      <c r="BA208" s="121"/>
      <c r="BB208" s="121"/>
      <c r="BC208" s="121"/>
      <c r="BD208" s="121"/>
      <c r="BE208" s="121"/>
      <c r="BF208" s="121"/>
      <c r="BG208" s="121"/>
      <c r="BH208" s="121"/>
      <c r="BI208" s="121"/>
      <c r="BJ208" s="121"/>
      <c r="BK208" s="121"/>
      <c r="BL208" s="121"/>
      <c r="BM208" s="121"/>
      <c r="BN208" s="121"/>
      <c r="BO208" s="121"/>
      <c r="BP208" s="121"/>
      <c r="BQ208" s="121"/>
      <c r="BR208" s="121"/>
      <c r="BS208" s="121"/>
      <c r="BT208" s="121"/>
      <c r="BU208" s="121"/>
      <c r="BV208" s="121"/>
      <c r="BW208" s="121"/>
      <c r="BX208" s="121"/>
      <c r="BY208" s="121"/>
      <c r="BZ208" s="121"/>
      <c r="CA208" s="121"/>
      <c r="CB208" s="121"/>
      <c r="CC208" s="121"/>
      <c r="CD208" s="121"/>
      <c r="CE208" s="121"/>
      <c r="CF208" s="121"/>
      <c r="CG208" s="121"/>
      <c r="CH208" s="121"/>
      <c r="CI208" s="121"/>
      <c r="CJ208" s="121"/>
      <c r="CK208" s="121"/>
      <c r="CL208" s="121"/>
      <c r="CM208" s="121"/>
      <c r="CN208" s="121"/>
      <c r="CO208" s="121"/>
      <c r="CP208" s="121"/>
      <c r="CQ208" s="121"/>
      <c r="CR208" s="121"/>
      <c r="CS208" s="121"/>
      <c r="CT208" s="121"/>
      <c r="CU208" s="121"/>
      <c r="CV208" s="121"/>
      <c r="CW208" s="121"/>
      <c r="CX208" s="121"/>
      <c r="CY208" s="121"/>
      <c r="CZ208" s="121"/>
      <c r="DA208" s="121"/>
      <c r="DB208" s="121"/>
      <c r="DC208" s="121"/>
      <c r="DD208" s="121"/>
      <c r="DE208" s="121"/>
      <c r="DF208" s="121"/>
      <c r="DG208" s="121"/>
      <c r="DH208" s="121"/>
      <c r="DI208" s="121"/>
      <c r="DJ208" s="121"/>
      <c r="DK208" s="121"/>
      <c r="DL208" s="121"/>
      <c r="DM208" s="121"/>
      <c r="DN208" s="121"/>
      <c r="DO208" s="121"/>
      <c r="DP208" s="121"/>
      <c r="DQ208" s="121"/>
      <c r="DR208" s="121"/>
      <c r="DS208" s="121"/>
      <c r="DT208" s="121"/>
      <c r="DU208" s="121"/>
      <c r="DV208" s="121"/>
      <c r="DW208" s="121"/>
      <c r="DX208" s="121"/>
      <c r="DY208" s="121"/>
      <c r="DZ208" s="121"/>
      <c r="EA208" s="121"/>
      <c r="EB208" s="121"/>
      <c r="EC208" s="121"/>
      <c r="ED208" s="121"/>
      <c r="EE208" s="121"/>
      <c r="EF208" s="121"/>
      <c r="EG208" s="121"/>
      <c r="EH208" s="121"/>
      <c r="EI208" s="121"/>
      <c r="EJ208" s="121"/>
      <c r="EK208" s="121"/>
      <c r="EL208" s="121"/>
      <c r="EM208" s="121"/>
      <c r="EN208" s="121"/>
      <c r="EO208" s="121"/>
      <c r="EP208" s="121"/>
      <c r="EQ208" s="121"/>
      <c r="ER208" s="121"/>
      <c r="ES208" s="121"/>
      <c r="ET208" s="121"/>
      <c r="EU208" s="121"/>
      <c r="EV208" s="121"/>
      <c r="EW208" s="121"/>
      <c r="EX208" s="121"/>
      <c r="EY208" s="121"/>
      <c r="EZ208" s="121"/>
      <c r="FA208" s="121"/>
      <c r="FB208" s="121"/>
      <c r="FC208" s="121"/>
      <c r="FD208" s="121"/>
      <c r="FE208" s="121"/>
      <c r="FF208" s="121"/>
      <c r="FG208" s="121"/>
      <c r="FH208" s="121"/>
      <c r="FI208" s="121"/>
      <c r="FJ208" s="121"/>
      <c r="FK208" s="121"/>
      <c r="FL208" s="121"/>
      <c r="FM208" s="121"/>
      <c r="FN208" s="121"/>
      <c r="FO208" s="121"/>
      <c r="FP208" s="121"/>
      <c r="FQ208" s="121"/>
      <c r="FR208" s="121"/>
      <c r="FS208" s="121"/>
      <c r="FT208" s="121"/>
      <c r="FU208" s="121"/>
      <c r="FV208" s="121"/>
      <c r="FW208" s="121"/>
      <c r="FX208" s="121"/>
      <c r="FY208" s="121"/>
      <c r="FZ208" s="121"/>
      <c r="GA208" s="121"/>
      <c r="GB208" s="121"/>
      <c r="GC208" s="121"/>
      <c r="GD208" s="121"/>
      <c r="GE208" s="121"/>
      <c r="GF208" s="121"/>
      <c r="GG208" s="121"/>
      <c r="GH208" s="121"/>
      <c r="GI208" s="121"/>
      <c r="GJ208" s="121"/>
      <c r="GK208" s="121"/>
      <c r="GL208" s="121"/>
      <c r="GM208" s="121"/>
      <c r="GN208" s="121"/>
      <c r="GO208" s="121"/>
      <c r="GP208" s="121"/>
      <c r="GQ208" s="121"/>
      <c r="GR208" s="121"/>
      <c r="GS208" s="121"/>
      <c r="GT208" s="121"/>
      <c r="GU208" s="121"/>
      <c r="GV208" s="121"/>
      <c r="GW208" s="121"/>
      <c r="GX208" s="121"/>
      <c r="GY208" s="121"/>
      <c r="GZ208" s="121"/>
      <c r="HA208" s="121"/>
      <c r="HB208" s="121"/>
      <c r="HC208" s="121"/>
      <c r="HD208" s="121"/>
      <c r="HE208" s="121"/>
      <c r="HF208" s="121"/>
      <c r="HG208" s="121"/>
      <c r="HH208" s="121"/>
      <c r="HI208" s="121"/>
      <c r="HJ208" s="121"/>
      <c r="HK208" s="121"/>
      <c r="HL208" s="121"/>
      <c r="HM208" s="121"/>
      <c r="HN208" s="121"/>
      <c r="HO208" s="121"/>
      <c r="HP208" s="121"/>
      <c r="HQ208" s="121"/>
      <c r="HR208" s="121"/>
      <c r="HS208" s="121"/>
      <c r="HT208" s="121"/>
      <c r="HU208" s="121"/>
      <c r="HV208" s="121"/>
      <c r="HW208" s="121"/>
      <c r="HX208" s="121"/>
      <c r="HY208" s="121"/>
      <c r="HZ208" s="121"/>
      <c r="IA208" s="121"/>
      <c r="IB208" s="121"/>
      <c r="IC208" s="121"/>
      <c r="ID208" s="121"/>
      <c r="IE208" s="121"/>
      <c r="IF208" s="121"/>
      <c r="IG208" s="121"/>
      <c r="IH208" s="121"/>
      <c r="II208" s="121"/>
      <c r="IJ208" s="121"/>
      <c r="IK208" s="121"/>
      <c r="IL208" s="121"/>
      <c r="IM208" s="121"/>
      <c r="IN208" s="121"/>
      <c r="IO208" s="121"/>
      <c r="IP208" s="121"/>
      <c r="IQ208" s="121"/>
      <c r="IR208" s="121"/>
      <c r="IS208" s="121"/>
    </row>
    <row r="209" spans="1:253" s="122" customFormat="1" ht="12.75" customHeight="1" x14ac:dyDescent="0.2">
      <c r="A209" s="72">
        <v>1.1499999999999999</v>
      </c>
      <c r="B209" s="95" t="s">
        <v>221</v>
      </c>
      <c r="C209" s="30">
        <v>1</v>
      </c>
      <c r="D209" s="12" t="s">
        <v>16</v>
      </c>
      <c r="E209" s="292"/>
      <c r="F209" s="291"/>
      <c r="G209" s="62"/>
      <c r="H209" s="96"/>
      <c r="I209" s="119"/>
      <c r="J209" s="119"/>
      <c r="K209" s="119"/>
      <c r="L209" s="119"/>
      <c r="M209" s="119"/>
      <c r="N209" s="119"/>
      <c r="O209" s="119"/>
      <c r="P209" s="120"/>
      <c r="Q209" s="120"/>
      <c r="R209" s="121"/>
      <c r="S209" s="121"/>
      <c r="T209" s="121"/>
      <c r="U209" s="121"/>
      <c r="V209" s="121"/>
      <c r="W209" s="121"/>
      <c r="X209" s="121"/>
      <c r="Y209" s="121"/>
      <c r="Z209" s="121"/>
      <c r="AA209" s="121"/>
      <c r="AB209" s="121"/>
      <c r="AC209" s="121"/>
      <c r="AD209" s="121"/>
      <c r="AE209" s="121"/>
      <c r="AF209" s="121"/>
      <c r="AG209" s="121"/>
      <c r="AH209" s="121"/>
      <c r="AI209" s="121"/>
      <c r="AJ209" s="121"/>
      <c r="AK209" s="121"/>
      <c r="AL209" s="121"/>
      <c r="AM209" s="121"/>
      <c r="AN209" s="121"/>
      <c r="AO209" s="121"/>
      <c r="AP209" s="121"/>
      <c r="AQ209" s="121"/>
      <c r="AR209" s="121"/>
      <c r="AS209" s="121"/>
      <c r="AT209" s="121"/>
      <c r="AU209" s="121"/>
      <c r="AV209" s="121"/>
      <c r="AW209" s="121"/>
      <c r="AX209" s="121"/>
      <c r="AY209" s="121"/>
      <c r="AZ209" s="121"/>
      <c r="BA209" s="121"/>
      <c r="BB209" s="121"/>
      <c r="BC209" s="121"/>
      <c r="BD209" s="121"/>
      <c r="BE209" s="121"/>
      <c r="BF209" s="121"/>
      <c r="BG209" s="121"/>
      <c r="BH209" s="121"/>
      <c r="BI209" s="121"/>
      <c r="BJ209" s="121"/>
      <c r="BK209" s="121"/>
      <c r="BL209" s="121"/>
      <c r="BM209" s="121"/>
      <c r="BN209" s="121"/>
      <c r="BO209" s="121"/>
      <c r="BP209" s="121"/>
      <c r="BQ209" s="121"/>
      <c r="BR209" s="121"/>
      <c r="BS209" s="121"/>
      <c r="BT209" s="121"/>
      <c r="BU209" s="121"/>
      <c r="BV209" s="121"/>
      <c r="BW209" s="121"/>
      <c r="BX209" s="121"/>
      <c r="BY209" s="121"/>
      <c r="BZ209" s="121"/>
      <c r="CA209" s="121"/>
      <c r="CB209" s="121"/>
      <c r="CC209" s="121"/>
      <c r="CD209" s="121"/>
      <c r="CE209" s="121"/>
      <c r="CF209" s="121"/>
      <c r="CG209" s="121"/>
      <c r="CH209" s="121"/>
      <c r="CI209" s="121"/>
      <c r="CJ209" s="121"/>
      <c r="CK209" s="121"/>
      <c r="CL209" s="121"/>
      <c r="CM209" s="121"/>
      <c r="CN209" s="121"/>
      <c r="CO209" s="121"/>
      <c r="CP209" s="121"/>
      <c r="CQ209" s="121"/>
      <c r="CR209" s="121"/>
      <c r="CS209" s="121"/>
      <c r="CT209" s="121"/>
      <c r="CU209" s="121"/>
      <c r="CV209" s="121"/>
      <c r="CW209" s="121"/>
      <c r="CX209" s="121"/>
      <c r="CY209" s="121"/>
      <c r="CZ209" s="121"/>
      <c r="DA209" s="121"/>
      <c r="DB209" s="121"/>
      <c r="DC209" s="121"/>
      <c r="DD209" s="121"/>
      <c r="DE209" s="121"/>
      <c r="DF209" s="121"/>
      <c r="DG209" s="121"/>
      <c r="DH209" s="121"/>
      <c r="DI209" s="121"/>
      <c r="DJ209" s="121"/>
      <c r="DK209" s="121"/>
      <c r="DL209" s="121"/>
      <c r="DM209" s="121"/>
      <c r="DN209" s="121"/>
      <c r="DO209" s="121"/>
      <c r="DP209" s="121"/>
      <c r="DQ209" s="121"/>
      <c r="DR209" s="121"/>
      <c r="DS209" s="121"/>
      <c r="DT209" s="121"/>
      <c r="DU209" s="121"/>
      <c r="DV209" s="121"/>
      <c r="DW209" s="121"/>
      <c r="DX209" s="121"/>
      <c r="DY209" s="121"/>
      <c r="DZ209" s="121"/>
      <c r="EA209" s="121"/>
      <c r="EB209" s="121"/>
      <c r="EC209" s="121"/>
      <c r="ED209" s="121"/>
      <c r="EE209" s="121"/>
      <c r="EF209" s="121"/>
      <c r="EG209" s="121"/>
      <c r="EH209" s="121"/>
      <c r="EI209" s="121"/>
      <c r="EJ209" s="121"/>
      <c r="EK209" s="121"/>
      <c r="EL209" s="121"/>
      <c r="EM209" s="121"/>
      <c r="EN209" s="121"/>
      <c r="EO209" s="121"/>
      <c r="EP209" s="121"/>
      <c r="EQ209" s="121"/>
      <c r="ER209" s="121"/>
      <c r="ES209" s="121"/>
      <c r="ET209" s="121"/>
      <c r="EU209" s="121"/>
      <c r="EV209" s="121"/>
      <c r="EW209" s="121"/>
      <c r="EX209" s="121"/>
      <c r="EY209" s="121"/>
      <c r="EZ209" s="121"/>
      <c r="FA209" s="121"/>
      <c r="FB209" s="121"/>
      <c r="FC209" s="121"/>
      <c r="FD209" s="121"/>
      <c r="FE209" s="121"/>
      <c r="FF209" s="121"/>
      <c r="FG209" s="121"/>
      <c r="FH209" s="121"/>
      <c r="FI209" s="121"/>
      <c r="FJ209" s="121"/>
      <c r="FK209" s="121"/>
      <c r="FL209" s="121"/>
      <c r="FM209" s="121"/>
      <c r="FN209" s="121"/>
      <c r="FO209" s="121"/>
      <c r="FP209" s="121"/>
      <c r="FQ209" s="121"/>
      <c r="FR209" s="121"/>
      <c r="FS209" s="121"/>
      <c r="FT209" s="121"/>
      <c r="FU209" s="121"/>
      <c r="FV209" s="121"/>
      <c r="FW209" s="121"/>
      <c r="FX209" s="121"/>
      <c r="FY209" s="121"/>
      <c r="FZ209" s="121"/>
      <c r="GA209" s="121"/>
      <c r="GB209" s="121"/>
      <c r="GC209" s="121"/>
      <c r="GD209" s="121"/>
      <c r="GE209" s="121"/>
      <c r="GF209" s="121"/>
      <c r="GG209" s="121"/>
      <c r="GH209" s="121"/>
      <c r="GI209" s="121"/>
      <c r="GJ209" s="121"/>
      <c r="GK209" s="121"/>
      <c r="GL209" s="121"/>
      <c r="GM209" s="121"/>
      <c r="GN209" s="121"/>
      <c r="GO209" s="121"/>
      <c r="GP209" s="121"/>
      <c r="GQ209" s="121"/>
      <c r="GR209" s="121"/>
      <c r="GS209" s="121"/>
      <c r="GT209" s="121"/>
      <c r="GU209" s="121"/>
      <c r="GV209" s="121"/>
      <c r="GW209" s="121"/>
      <c r="GX209" s="121"/>
      <c r="GY209" s="121"/>
      <c r="GZ209" s="121"/>
      <c r="HA209" s="121"/>
      <c r="HB209" s="121"/>
      <c r="HC209" s="121"/>
      <c r="HD209" s="121"/>
      <c r="HE209" s="121"/>
      <c r="HF209" s="121"/>
      <c r="HG209" s="121"/>
      <c r="HH209" s="121"/>
      <c r="HI209" s="121"/>
      <c r="HJ209" s="121"/>
      <c r="HK209" s="121"/>
      <c r="HL209" s="121"/>
      <c r="HM209" s="121"/>
      <c r="HN209" s="121"/>
      <c r="HO209" s="121"/>
      <c r="HP209" s="121"/>
      <c r="HQ209" s="121"/>
      <c r="HR209" s="121"/>
      <c r="HS209" s="121"/>
      <c r="HT209" s="121"/>
      <c r="HU209" s="121"/>
      <c r="HV209" s="121"/>
      <c r="HW209" s="121"/>
      <c r="HX209" s="121"/>
      <c r="HY209" s="121"/>
      <c r="HZ209" s="121"/>
      <c r="IA209" s="121"/>
      <c r="IB209" s="121"/>
      <c r="IC209" s="121"/>
      <c r="ID209" s="121"/>
      <c r="IE209" s="121"/>
      <c r="IF209" s="121"/>
      <c r="IG209" s="121"/>
      <c r="IH209" s="121"/>
      <c r="II209" s="121"/>
      <c r="IJ209" s="121"/>
      <c r="IK209" s="121"/>
      <c r="IL209" s="121"/>
      <c r="IM209" s="121"/>
      <c r="IN209" s="121"/>
      <c r="IO209" s="121"/>
      <c r="IP209" s="121"/>
      <c r="IQ209" s="121"/>
      <c r="IR209" s="121"/>
      <c r="IS209" s="121"/>
    </row>
    <row r="210" spans="1:253" s="122" customFormat="1" ht="12.75" customHeight="1" x14ac:dyDescent="0.2">
      <c r="A210" s="138">
        <v>1.1599999999999999</v>
      </c>
      <c r="B210" s="131" t="s">
        <v>222</v>
      </c>
      <c r="C210" s="30">
        <v>49</v>
      </c>
      <c r="D210" s="74" t="s">
        <v>16</v>
      </c>
      <c r="E210" s="292"/>
      <c r="F210" s="291"/>
      <c r="G210" s="62"/>
      <c r="H210" s="119"/>
      <c r="I210" s="119"/>
      <c r="J210" s="119"/>
      <c r="K210" s="119"/>
      <c r="L210" s="119"/>
      <c r="M210" s="119"/>
      <c r="N210" s="119"/>
      <c r="O210" s="119"/>
      <c r="P210" s="120"/>
      <c r="Q210" s="120"/>
      <c r="R210" s="121"/>
      <c r="S210" s="121"/>
      <c r="T210" s="121"/>
      <c r="U210" s="121"/>
      <c r="V210" s="121"/>
      <c r="W210" s="121"/>
      <c r="X210" s="121"/>
      <c r="Y210" s="121"/>
      <c r="Z210" s="121"/>
      <c r="AA210" s="121"/>
      <c r="AB210" s="121"/>
      <c r="AC210" s="121"/>
      <c r="AD210" s="121"/>
      <c r="AE210" s="121"/>
      <c r="AF210" s="121"/>
      <c r="AG210" s="121"/>
      <c r="AH210" s="121"/>
      <c r="AI210" s="121"/>
      <c r="AJ210" s="121"/>
      <c r="AK210" s="121"/>
      <c r="AL210" s="121"/>
      <c r="AM210" s="121"/>
      <c r="AN210" s="121"/>
      <c r="AO210" s="121"/>
      <c r="AP210" s="121"/>
      <c r="AQ210" s="121"/>
      <c r="AR210" s="121"/>
      <c r="AS210" s="121"/>
      <c r="AT210" s="121"/>
      <c r="AU210" s="121"/>
      <c r="AV210" s="121"/>
      <c r="AW210" s="121"/>
      <c r="AX210" s="121"/>
      <c r="AY210" s="121"/>
      <c r="AZ210" s="121"/>
      <c r="BA210" s="121"/>
      <c r="BB210" s="121"/>
      <c r="BC210" s="121"/>
      <c r="BD210" s="121"/>
      <c r="BE210" s="121"/>
      <c r="BF210" s="121"/>
      <c r="BG210" s="121"/>
      <c r="BH210" s="121"/>
      <c r="BI210" s="121"/>
      <c r="BJ210" s="121"/>
      <c r="BK210" s="121"/>
      <c r="BL210" s="121"/>
      <c r="BM210" s="121"/>
      <c r="BN210" s="121"/>
      <c r="BO210" s="121"/>
      <c r="BP210" s="121"/>
      <c r="BQ210" s="121"/>
      <c r="BR210" s="121"/>
      <c r="BS210" s="121"/>
      <c r="BT210" s="121"/>
      <c r="BU210" s="121"/>
      <c r="BV210" s="121"/>
      <c r="BW210" s="121"/>
      <c r="BX210" s="121"/>
      <c r="BY210" s="121"/>
      <c r="BZ210" s="121"/>
      <c r="CA210" s="121"/>
      <c r="CB210" s="121"/>
      <c r="CC210" s="121"/>
      <c r="CD210" s="121"/>
      <c r="CE210" s="121"/>
      <c r="CF210" s="121"/>
      <c r="CG210" s="121"/>
      <c r="CH210" s="121"/>
      <c r="CI210" s="121"/>
      <c r="CJ210" s="121"/>
      <c r="CK210" s="121"/>
      <c r="CL210" s="121"/>
      <c r="CM210" s="121"/>
      <c r="CN210" s="121"/>
      <c r="CO210" s="121"/>
      <c r="CP210" s="121"/>
      <c r="CQ210" s="121"/>
      <c r="CR210" s="121"/>
      <c r="CS210" s="121"/>
      <c r="CT210" s="121"/>
      <c r="CU210" s="121"/>
      <c r="CV210" s="121"/>
      <c r="CW210" s="121"/>
      <c r="CX210" s="121"/>
      <c r="CY210" s="121"/>
      <c r="CZ210" s="121"/>
      <c r="DA210" s="121"/>
      <c r="DB210" s="121"/>
      <c r="DC210" s="121"/>
      <c r="DD210" s="121"/>
      <c r="DE210" s="121"/>
      <c r="DF210" s="121"/>
      <c r="DG210" s="121"/>
      <c r="DH210" s="121"/>
      <c r="DI210" s="121"/>
      <c r="DJ210" s="121"/>
      <c r="DK210" s="121"/>
      <c r="DL210" s="121"/>
      <c r="DM210" s="121"/>
      <c r="DN210" s="121"/>
      <c r="DO210" s="121"/>
      <c r="DP210" s="121"/>
      <c r="DQ210" s="121"/>
      <c r="DR210" s="121"/>
      <c r="DS210" s="121"/>
      <c r="DT210" s="121"/>
      <c r="DU210" s="121"/>
      <c r="DV210" s="121"/>
      <c r="DW210" s="121"/>
      <c r="DX210" s="121"/>
      <c r="DY210" s="121"/>
      <c r="DZ210" s="121"/>
      <c r="EA210" s="121"/>
      <c r="EB210" s="121"/>
      <c r="EC210" s="121"/>
      <c r="ED210" s="121"/>
      <c r="EE210" s="121"/>
      <c r="EF210" s="121"/>
      <c r="EG210" s="121"/>
      <c r="EH210" s="121"/>
      <c r="EI210" s="121"/>
      <c r="EJ210" s="121"/>
      <c r="EK210" s="121"/>
      <c r="EL210" s="121"/>
      <c r="EM210" s="121"/>
      <c r="EN210" s="121"/>
      <c r="EO210" s="121"/>
      <c r="EP210" s="121"/>
      <c r="EQ210" s="121"/>
      <c r="ER210" s="121"/>
      <c r="ES210" s="121"/>
      <c r="ET210" s="121"/>
      <c r="EU210" s="121"/>
      <c r="EV210" s="121"/>
      <c r="EW210" s="121"/>
      <c r="EX210" s="121"/>
      <c r="EY210" s="121"/>
      <c r="EZ210" s="121"/>
      <c r="FA210" s="121"/>
      <c r="FB210" s="121"/>
      <c r="FC210" s="121"/>
      <c r="FD210" s="121"/>
      <c r="FE210" s="121"/>
      <c r="FF210" s="121"/>
      <c r="FG210" s="121"/>
      <c r="FH210" s="121"/>
      <c r="FI210" s="121"/>
      <c r="FJ210" s="121"/>
      <c r="FK210" s="121"/>
      <c r="FL210" s="121"/>
      <c r="FM210" s="121"/>
      <c r="FN210" s="121"/>
      <c r="FO210" s="121"/>
      <c r="FP210" s="121"/>
      <c r="FQ210" s="121"/>
      <c r="FR210" s="121"/>
      <c r="FS210" s="121"/>
      <c r="FT210" s="121"/>
      <c r="FU210" s="121"/>
      <c r="FV210" s="121"/>
      <c r="FW210" s="121"/>
      <c r="FX210" s="121"/>
      <c r="FY210" s="121"/>
      <c r="FZ210" s="121"/>
      <c r="GA210" s="121"/>
      <c r="GB210" s="121"/>
      <c r="GC210" s="121"/>
      <c r="GD210" s="121"/>
      <c r="GE210" s="121"/>
      <c r="GF210" s="121"/>
      <c r="GG210" s="121"/>
      <c r="GH210" s="121"/>
      <c r="GI210" s="121"/>
      <c r="GJ210" s="121"/>
      <c r="GK210" s="121"/>
      <c r="GL210" s="121"/>
      <c r="GM210" s="121"/>
      <c r="GN210" s="121"/>
      <c r="GO210" s="121"/>
      <c r="GP210" s="121"/>
      <c r="GQ210" s="121"/>
      <c r="GR210" s="121"/>
      <c r="GS210" s="121"/>
      <c r="GT210" s="121"/>
      <c r="GU210" s="121"/>
      <c r="GV210" s="121"/>
      <c r="GW210" s="121"/>
      <c r="GX210" s="121"/>
      <c r="GY210" s="121"/>
      <c r="GZ210" s="121"/>
      <c r="HA210" s="121"/>
      <c r="HB210" s="121"/>
      <c r="HC210" s="121"/>
      <c r="HD210" s="121"/>
      <c r="HE210" s="121"/>
      <c r="HF210" s="121"/>
      <c r="HG210" s="121"/>
      <c r="HH210" s="121"/>
      <c r="HI210" s="121"/>
      <c r="HJ210" s="121"/>
      <c r="HK210" s="121"/>
      <c r="HL210" s="121"/>
      <c r="HM210" s="121"/>
      <c r="HN210" s="121"/>
      <c r="HO210" s="121"/>
      <c r="HP210" s="121"/>
      <c r="HQ210" s="121"/>
      <c r="HR210" s="121"/>
      <c r="HS210" s="121"/>
      <c r="HT210" s="121"/>
      <c r="HU210" s="121"/>
      <c r="HV210" s="121"/>
      <c r="HW210" s="121"/>
      <c r="HX210" s="121"/>
      <c r="HY210" s="121"/>
      <c r="HZ210" s="121"/>
      <c r="IA210" s="121"/>
      <c r="IB210" s="121"/>
      <c r="IC210" s="121"/>
      <c r="ID210" s="121"/>
      <c r="IE210" s="121"/>
      <c r="IF210" s="121"/>
      <c r="IG210" s="121"/>
      <c r="IH210" s="121"/>
      <c r="II210" s="121"/>
      <c r="IJ210" s="121"/>
      <c r="IK210" s="121"/>
      <c r="IL210" s="121"/>
      <c r="IM210" s="121"/>
      <c r="IN210" s="121"/>
      <c r="IO210" s="121"/>
      <c r="IP210" s="121"/>
      <c r="IQ210" s="121"/>
      <c r="IR210" s="121"/>
      <c r="IS210" s="121"/>
    </row>
    <row r="211" spans="1:253" s="122" customFormat="1" ht="12.75" customHeight="1" x14ac:dyDescent="0.2">
      <c r="A211" s="72">
        <v>1.17</v>
      </c>
      <c r="B211" s="72" t="s">
        <v>223</v>
      </c>
      <c r="C211" s="28">
        <v>49</v>
      </c>
      <c r="D211" s="74" t="s">
        <v>16</v>
      </c>
      <c r="E211" s="313"/>
      <c r="F211" s="291"/>
      <c r="G211" s="62"/>
      <c r="H211" s="119"/>
      <c r="I211" s="119"/>
      <c r="J211" s="119"/>
      <c r="K211" s="119"/>
      <c r="L211" s="119"/>
      <c r="M211" s="119"/>
      <c r="N211" s="119"/>
      <c r="O211" s="119"/>
      <c r="P211" s="120"/>
      <c r="Q211" s="120"/>
      <c r="R211" s="121"/>
      <c r="S211" s="121"/>
      <c r="T211" s="121"/>
      <c r="U211" s="121"/>
      <c r="V211" s="121"/>
      <c r="W211" s="121"/>
      <c r="X211" s="121"/>
      <c r="Y211" s="121"/>
      <c r="Z211" s="121"/>
      <c r="AA211" s="121"/>
      <c r="AB211" s="121"/>
      <c r="AC211" s="121"/>
      <c r="AD211" s="121"/>
      <c r="AE211" s="121"/>
      <c r="AF211" s="121"/>
      <c r="AG211" s="121"/>
      <c r="AH211" s="121"/>
      <c r="AI211" s="121"/>
      <c r="AJ211" s="121"/>
      <c r="AK211" s="121"/>
      <c r="AL211" s="121"/>
      <c r="AM211" s="121"/>
      <c r="AN211" s="121"/>
      <c r="AO211" s="121"/>
      <c r="AP211" s="121"/>
      <c r="AQ211" s="121"/>
      <c r="AR211" s="121"/>
      <c r="AS211" s="121"/>
      <c r="AT211" s="121"/>
      <c r="AU211" s="121"/>
      <c r="AV211" s="121"/>
      <c r="AW211" s="121"/>
      <c r="AX211" s="121"/>
      <c r="AY211" s="121"/>
      <c r="AZ211" s="121"/>
      <c r="BA211" s="121"/>
      <c r="BB211" s="121"/>
      <c r="BC211" s="121"/>
      <c r="BD211" s="121"/>
      <c r="BE211" s="121"/>
      <c r="BF211" s="121"/>
      <c r="BG211" s="121"/>
      <c r="BH211" s="121"/>
      <c r="BI211" s="121"/>
      <c r="BJ211" s="121"/>
      <c r="BK211" s="121"/>
      <c r="BL211" s="121"/>
      <c r="BM211" s="121"/>
      <c r="BN211" s="121"/>
      <c r="BO211" s="121"/>
      <c r="BP211" s="121"/>
      <c r="BQ211" s="121"/>
      <c r="BR211" s="121"/>
      <c r="BS211" s="121"/>
      <c r="BT211" s="121"/>
      <c r="BU211" s="121"/>
      <c r="BV211" s="121"/>
      <c r="BW211" s="121"/>
      <c r="BX211" s="121"/>
      <c r="BY211" s="121"/>
      <c r="BZ211" s="121"/>
      <c r="CA211" s="121"/>
      <c r="CB211" s="121"/>
      <c r="CC211" s="121"/>
      <c r="CD211" s="121"/>
      <c r="CE211" s="121"/>
      <c r="CF211" s="121"/>
      <c r="CG211" s="121"/>
      <c r="CH211" s="121"/>
      <c r="CI211" s="121"/>
      <c r="CJ211" s="121"/>
      <c r="CK211" s="121"/>
      <c r="CL211" s="121"/>
      <c r="CM211" s="121"/>
      <c r="CN211" s="121"/>
      <c r="CO211" s="121"/>
      <c r="CP211" s="121"/>
      <c r="CQ211" s="121"/>
      <c r="CR211" s="121"/>
      <c r="CS211" s="121"/>
      <c r="CT211" s="121"/>
      <c r="CU211" s="121"/>
      <c r="CV211" s="121"/>
      <c r="CW211" s="121"/>
      <c r="CX211" s="121"/>
      <c r="CY211" s="121"/>
      <c r="CZ211" s="121"/>
      <c r="DA211" s="121"/>
      <c r="DB211" s="121"/>
      <c r="DC211" s="121"/>
      <c r="DD211" s="121"/>
      <c r="DE211" s="121"/>
      <c r="DF211" s="121"/>
      <c r="DG211" s="121"/>
      <c r="DH211" s="121"/>
      <c r="DI211" s="121"/>
      <c r="DJ211" s="121"/>
      <c r="DK211" s="121"/>
      <c r="DL211" s="121"/>
      <c r="DM211" s="121"/>
      <c r="DN211" s="121"/>
      <c r="DO211" s="121"/>
      <c r="DP211" s="121"/>
      <c r="DQ211" s="121"/>
      <c r="DR211" s="121"/>
      <c r="DS211" s="121"/>
      <c r="DT211" s="121"/>
      <c r="DU211" s="121"/>
      <c r="DV211" s="121"/>
      <c r="DW211" s="121"/>
      <c r="DX211" s="121"/>
      <c r="DY211" s="121"/>
      <c r="DZ211" s="121"/>
      <c r="EA211" s="121"/>
      <c r="EB211" s="121"/>
      <c r="EC211" s="121"/>
      <c r="ED211" s="121"/>
      <c r="EE211" s="121"/>
      <c r="EF211" s="121"/>
      <c r="EG211" s="121"/>
      <c r="EH211" s="121"/>
      <c r="EI211" s="121"/>
      <c r="EJ211" s="121"/>
      <c r="EK211" s="121"/>
      <c r="EL211" s="121"/>
      <c r="EM211" s="121"/>
      <c r="EN211" s="121"/>
      <c r="EO211" s="121"/>
      <c r="EP211" s="121"/>
      <c r="EQ211" s="121"/>
      <c r="ER211" s="121"/>
      <c r="ES211" s="121"/>
      <c r="ET211" s="121"/>
      <c r="EU211" s="121"/>
      <c r="EV211" s="121"/>
      <c r="EW211" s="121"/>
      <c r="EX211" s="121"/>
      <c r="EY211" s="121"/>
      <c r="EZ211" s="121"/>
      <c r="FA211" s="121"/>
      <c r="FB211" s="121"/>
      <c r="FC211" s="121"/>
      <c r="FD211" s="121"/>
      <c r="FE211" s="121"/>
      <c r="FF211" s="121"/>
      <c r="FG211" s="121"/>
      <c r="FH211" s="121"/>
      <c r="FI211" s="121"/>
      <c r="FJ211" s="121"/>
      <c r="FK211" s="121"/>
      <c r="FL211" s="121"/>
      <c r="FM211" s="121"/>
      <c r="FN211" s="121"/>
      <c r="FO211" s="121"/>
      <c r="FP211" s="121"/>
      <c r="FQ211" s="121"/>
      <c r="FR211" s="121"/>
      <c r="FS211" s="121"/>
      <c r="FT211" s="121"/>
      <c r="FU211" s="121"/>
      <c r="FV211" s="121"/>
      <c r="FW211" s="121"/>
      <c r="FX211" s="121"/>
      <c r="FY211" s="121"/>
      <c r="FZ211" s="121"/>
      <c r="GA211" s="121"/>
      <c r="GB211" s="121"/>
      <c r="GC211" s="121"/>
      <c r="GD211" s="121"/>
      <c r="GE211" s="121"/>
      <c r="GF211" s="121"/>
      <c r="GG211" s="121"/>
      <c r="GH211" s="121"/>
      <c r="GI211" s="121"/>
      <c r="GJ211" s="121"/>
      <c r="GK211" s="121"/>
      <c r="GL211" s="121"/>
      <c r="GM211" s="121"/>
      <c r="GN211" s="121"/>
      <c r="GO211" s="121"/>
      <c r="GP211" s="121"/>
      <c r="GQ211" s="121"/>
      <c r="GR211" s="121"/>
      <c r="GS211" s="121"/>
      <c r="GT211" s="121"/>
      <c r="GU211" s="121"/>
      <c r="GV211" s="121"/>
      <c r="GW211" s="121"/>
      <c r="GX211" s="121"/>
      <c r="GY211" s="121"/>
      <c r="GZ211" s="121"/>
      <c r="HA211" s="121"/>
      <c r="HB211" s="121"/>
      <c r="HC211" s="121"/>
      <c r="HD211" s="121"/>
      <c r="HE211" s="121"/>
      <c r="HF211" s="121"/>
      <c r="HG211" s="121"/>
      <c r="HH211" s="121"/>
      <c r="HI211" s="121"/>
      <c r="HJ211" s="121"/>
      <c r="HK211" s="121"/>
      <c r="HL211" s="121"/>
      <c r="HM211" s="121"/>
      <c r="HN211" s="121"/>
      <c r="HO211" s="121"/>
      <c r="HP211" s="121"/>
      <c r="HQ211" s="121"/>
      <c r="HR211" s="121"/>
      <c r="HS211" s="121"/>
      <c r="HT211" s="121"/>
      <c r="HU211" s="121"/>
      <c r="HV211" s="121"/>
      <c r="HW211" s="121"/>
      <c r="HX211" s="121"/>
      <c r="HY211" s="121"/>
      <c r="HZ211" s="121"/>
      <c r="IA211" s="121"/>
      <c r="IB211" s="121"/>
      <c r="IC211" s="121"/>
      <c r="ID211" s="121"/>
      <c r="IE211" s="121"/>
      <c r="IF211" s="121"/>
      <c r="IG211" s="121"/>
      <c r="IH211" s="121"/>
      <c r="II211" s="121"/>
      <c r="IJ211" s="121"/>
      <c r="IK211" s="121"/>
      <c r="IL211" s="121"/>
      <c r="IM211" s="121"/>
      <c r="IN211" s="121"/>
      <c r="IO211" s="121"/>
      <c r="IP211" s="121"/>
      <c r="IQ211" s="121"/>
      <c r="IR211" s="121"/>
      <c r="IS211" s="121"/>
    </row>
    <row r="212" spans="1:253" s="122" customFormat="1" ht="12.75" customHeight="1" x14ac:dyDescent="0.2">
      <c r="A212" s="138">
        <v>1.18</v>
      </c>
      <c r="B212" s="72" t="s">
        <v>224</v>
      </c>
      <c r="C212" s="28">
        <v>37</v>
      </c>
      <c r="D212" s="74" t="s">
        <v>16</v>
      </c>
      <c r="E212" s="313"/>
      <c r="F212" s="291"/>
      <c r="G212" s="62"/>
      <c r="H212" s="119"/>
      <c r="I212" s="119"/>
      <c r="J212" s="119"/>
      <c r="K212" s="119"/>
      <c r="L212" s="119"/>
      <c r="M212" s="119"/>
      <c r="N212" s="119"/>
      <c r="O212" s="119"/>
      <c r="P212" s="120"/>
      <c r="Q212" s="120"/>
      <c r="R212" s="121"/>
      <c r="S212" s="121"/>
      <c r="T212" s="121"/>
      <c r="U212" s="121"/>
      <c r="V212" s="121"/>
      <c r="W212" s="121"/>
      <c r="X212" s="121"/>
      <c r="Y212" s="121"/>
      <c r="Z212" s="121"/>
      <c r="AA212" s="121"/>
      <c r="AB212" s="121"/>
      <c r="AC212" s="121"/>
      <c r="AD212" s="121"/>
      <c r="AE212" s="121"/>
      <c r="AF212" s="121"/>
      <c r="AG212" s="121"/>
      <c r="AH212" s="121"/>
      <c r="AI212" s="121"/>
      <c r="AJ212" s="121"/>
      <c r="AK212" s="121"/>
      <c r="AL212" s="121"/>
      <c r="AM212" s="121"/>
      <c r="AN212" s="121"/>
      <c r="AO212" s="121"/>
      <c r="AP212" s="121"/>
      <c r="AQ212" s="121"/>
      <c r="AR212" s="121"/>
      <c r="AS212" s="121"/>
      <c r="AT212" s="121"/>
      <c r="AU212" s="121"/>
      <c r="AV212" s="121"/>
      <c r="AW212" s="121"/>
      <c r="AX212" s="121"/>
      <c r="AY212" s="121"/>
      <c r="AZ212" s="121"/>
      <c r="BA212" s="121"/>
      <c r="BB212" s="121"/>
      <c r="BC212" s="121"/>
      <c r="BD212" s="121"/>
      <c r="BE212" s="121"/>
      <c r="BF212" s="121"/>
      <c r="BG212" s="121"/>
      <c r="BH212" s="121"/>
      <c r="BI212" s="121"/>
      <c r="BJ212" s="121"/>
      <c r="BK212" s="121"/>
      <c r="BL212" s="121"/>
      <c r="BM212" s="121"/>
      <c r="BN212" s="121"/>
      <c r="BO212" s="121"/>
      <c r="BP212" s="121"/>
      <c r="BQ212" s="121"/>
      <c r="BR212" s="121"/>
      <c r="BS212" s="121"/>
      <c r="BT212" s="121"/>
      <c r="BU212" s="121"/>
      <c r="BV212" s="121"/>
      <c r="BW212" s="121"/>
      <c r="BX212" s="121"/>
      <c r="BY212" s="121"/>
      <c r="BZ212" s="121"/>
      <c r="CA212" s="121"/>
      <c r="CB212" s="121"/>
      <c r="CC212" s="121"/>
      <c r="CD212" s="121"/>
      <c r="CE212" s="121"/>
      <c r="CF212" s="121"/>
      <c r="CG212" s="121"/>
      <c r="CH212" s="121"/>
      <c r="CI212" s="121"/>
      <c r="CJ212" s="121"/>
      <c r="CK212" s="121"/>
      <c r="CL212" s="121"/>
      <c r="CM212" s="121"/>
      <c r="CN212" s="121"/>
      <c r="CO212" s="121"/>
      <c r="CP212" s="121"/>
      <c r="CQ212" s="121"/>
      <c r="CR212" s="121"/>
      <c r="CS212" s="121"/>
      <c r="CT212" s="121"/>
      <c r="CU212" s="121"/>
      <c r="CV212" s="121"/>
      <c r="CW212" s="121"/>
      <c r="CX212" s="121"/>
      <c r="CY212" s="121"/>
      <c r="CZ212" s="121"/>
      <c r="DA212" s="121"/>
      <c r="DB212" s="121"/>
      <c r="DC212" s="121"/>
      <c r="DD212" s="121"/>
      <c r="DE212" s="121"/>
      <c r="DF212" s="121"/>
      <c r="DG212" s="121"/>
      <c r="DH212" s="121"/>
      <c r="DI212" s="121"/>
      <c r="DJ212" s="121"/>
      <c r="DK212" s="121"/>
      <c r="DL212" s="121"/>
      <c r="DM212" s="121"/>
      <c r="DN212" s="121"/>
      <c r="DO212" s="121"/>
      <c r="DP212" s="121"/>
      <c r="DQ212" s="121"/>
      <c r="DR212" s="121"/>
      <c r="DS212" s="121"/>
      <c r="DT212" s="121"/>
      <c r="DU212" s="121"/>
      <c r="DV212" s="121"/>
      <c r="DW212" s="121"/>
      <c r="DX212" s="121"/>
      <c r="DY212" s="121"/>
      <c r="DZ212" s="121"/>
      <c r="EA212" s="121"/>
      <c r="EB212" s="121"/>
      <c r="EC212" s="121"/>
      <c r="ED212" s="121"/>
      <c r="EE212" s="121"/>
      <c r="EF212" s="121"/>
      <c r="EG212" s="121"/>
      <c r="EH212" s="121"/>
      <c r="EI212" s="121"/>
      <c r="EJ212" s="121"/>
      <c r="EK212" s="121"/>
      <c r="EL212" s="121"/>
      <c r="EM212" s="121"/>
      <c r="EN212" s="121"/>
      <c r="EO212" s="121"/>
      <c r="EP212" s="121"/>
      <c r="EQ212" s="121"/>
      <c r="ER212" s="121"/>
      <c r="ES212" s="121"/>
      <c r="ET212" s="121"/>
      <c r="EU212" s="121"/>
      <c r="EV212" s="121"/>
      <c r="EW212" s="121"/>
      <c r="EX212" s="121"/>
      <c r="EY212" s="121"/>
      <c r="EZ212" s="121"/>
      <c r="FA212" s="121"/>
      <c r="FB212" s="121"/>
      <c r="FC212" s="121"/>
      <c r="FD212" s="121"/>
      <c r="FE212" s="121"/>
      <c r="FF212" s="121"/>
      <c r="FG212" s="121"/>
      <c r="FH212" s="121"/>
      <c r="FI212" s="121"/>
      <c r="FJ212" s="121"/>
      <c r="FK212" s="121"/>
      <c r="FL212" s="121"/>
      <c r="FM212" s="121"/>
      <c r="FN212" s="121"/>
      <c r="FO212" s="121"/>
      <c r="FP212" s="121"/>
      <c r="FQ212" s="121"/>
      <c r="FR212" s="121"/>
      <c r="FS212" s="121"/>
      <c r="FT212" s="121"/>
      <c r="FU212" s="121"/>
      <c r="FV212" s="121"/>
      <c r="FW212" s="121"/>
      <c r="FX212" s="121"/>
      <c r="FY212" s="121"/>
      <c r="FZ212" s="121"/>
      <c r="GA212" s="121"/>
      <c r="GB212" s="121"/>
      <c r="GC212" s="121"/>
      <c r="GD212" s="121"/>
      <c r="GE212" s="121"/>
      <c r="GF212" s="121"/>
      <c r="GG212" s="121"/>
      <c r="GH212" s="121"/>
      <c r="GI212" s="121"/>
      <c r="GJ212" s="121"/>
      <c r="GK212" s="121"/>
      <c r="GL212" s="121"/>
      <c r="GM212" s="121"/>
      <c r="GN212" s="121"/>
      <c r="GO212" s="121"/>
      <c r="GP212" s="121"/>
      <c r="GQ212" s="121"/>
      <c r="GR212" s="121"/>
      <c r="GS212" s="121"/>
      <c r="GT212" s="121"/>
      <c r="GU212" s="121"/>
      <c r="GV212" s="121"/>
      <c r="GW212" s="121"/>
      <c r="GX212" s="121"/>
      <c r="GY212" s="121"/>
      <c r="GZ212" s="121"/>
      <c r="HA212" s="121"/>
      <c r="HB212" s="121"/>
      <c r="HC212" s="121"/>
      <c r="HD212" s="121"/>
      <c r="HE212" s="121"/>
      <c r="HF212" s="121"/>
      <c r="HG212" s="121"/>
      <c r="HH212" s="121"/>
      <c r="HI212" s="121"/>
      <c r="HJ212" s="121"/>
      <c r="HK212" s="121"/>
      <c r="HL212" s="121"/>
      <c r="HM212" s="121"/>
      <c r="HN212" s="121"/>
      <c r="HO212" s="121"/>
      <c r="HP212" s="121"/>
      <c r="HQ212" s="121"/>
      <c r="HR212" s="121"/>
      <c r="HS212" s="121"/>
      <c r="HT212" s="121"/>
      <c r="HU212" s="121"/>
      <c r="HV212" s="121"/>
      <c r="HW212" s="121"/>
      <c r="HX212" s="121"/>
      <c r="HY212" s="121"/>
      <c r="HZ212" s="121"/>
      <c r="IA212" s="121"/>
      <c r="IB212" s="121"/>
      <c r="IC212" s="121"/>
      <c r="ID212" s="121"/>
      <c r="IE212" s="121"/>
      <c r="IF212" s="121"/>
      <c r="IG212" s="121"/>
      <c r="IH212" s="121"/>
      <c r="II212" s="121"/>
      <c r="IJ212" s="121"/>
      <c r="IK212" s="121"/>
      <c r="IL212" s="121"/>
      <c r="IM212" s="121"/>
      <c r="IN212" s="121"/>
      <c r="IO212" s="121"/>
      <c r="IP212" s="121"/>
      <c r="IQ212" s="121"/>
      <c r="IR212" s="121"/>
      <c r="IS212" s="121"/>
    </row>
    <row r="213" spans="1:253" s="122" customFormat="1" ht="9" customHeight="1" x14ac:dyDescent="0.2">
      <c r="A213" s="72"/>
      <c r="B213" s="72"/>
      <c r="C213" s="28"/>
      <c r="D213" s="74"/>
      <c r="E213" s="314"/>
      <c r="F213" s="292"/>
      <c r="G213" s="62"/>
      <c r="H213" s="119"/>
      <c r="I213" s="119"/>
      <c r="J213" s="119"/>
      <c r="K213" s="119"/>
      <c r="L213" s="119"/>
      <c r="M213" s="119"/>
      <c r="N213" s="119"/>
      <c r="O213" s="119"/>
      <c r="P213" s="120"/>
      <c r="Q213" s="120"/>
      <c r="R213" s="121"/>
      <c r="S213" s="121"/>
      <c r="T213" s="121"/>
      <c r="U213" s="121"/>
      <c r="V213" s="121"/>
      <c r="W213" s="121"/>
      <c r="X213" s="121"/>
      <c r="Y213" s="121"/>
      <c r="Z213" s="121"/>
      <c r="AA213" s="121"/>
      <c r="AB213" s="121"/>
      <c r="AC213" s="121"/>
      <c r="AD213" s="121"/>
      <c r="AE213" s="121"/>
      <c r="AF213" s="121"/>
      <c r="AG213" s="121"/>
      <c r="AH213" s="121"/>
      <c r="AI213" s="121"/>
      <c r="AJ213" s="121"/>
      <c r="AK213" s="121"/>
      <c r="AL213" s="121"/>
      <c r="AM213" s="121"/>
      <c r="AN213" s="121"/>
      <c r="AO213" s="121"/>
      <c r="AP213" s="121"/>
      <c r="AQ213" s="121"/>
      <c r="AR213" s="121"/>
      <c r="AS213" s="121"/>
      <c r="AT213" s="121"/>
      <c r="AU213" s="121"/>
      <c r="AV213" s="121"/>
      <c r="AW213" s="121"/>
      <c r="AX213" s="121"/>
      <c r="AY213" s="121"/>
      <c r="AZ213" s="121"/>
      <c r="BA213" s="121"/>
      <c r="BB213" s="121"/>
      <c r="BC213" s="121"/>
      <c r="BD213" s="121"/>
      <c r="BE213" s="121"/>
      <c r="BF213" s="121"/>
      <c r="BG213" s="121"/>
      <c r="BH213" s="121"/>
      <c r="BI213" s="121"/>
      <c r="BJ213" s="121"/>
      <c r="BK213" s="121"/>
      <c r="BL213" s="121"/>
      <c r="BM213" s="121"/>
      <c r="BN213" s="121"/>
      <c r="BO213" s="121"/>
      <c r="BP213" s="121"/>
      <c r="BQ213" s="121"/>
      <c r="BR213" s="121"/>
      <c r="BS213" s="121"/>
      <c r="BT213" s="121"/>
      <c r="BU213" s="121"/>
      <c r="BV213" s="121"/>
      <c r="BW213" s="121"/>
      <c r="BX213" s="121"/>
      <c r="BY213" s="121"/>
      <c r="BZ213" s="121"/>
      <c r="CA213" s="121"/>
      <c r="CB213" s="121"/>
      <c r="CC213" s="121"/>
      <c r="CD213" s="121"/>
      <c r="CE213" s="121"/>
      <c r="CF213" s="121"/>
      <c r="CG213" s="121"/>
      <c r="CH213" s="121"/>
      <c r="CI213" s="121"/>
      <c r="CJ213" s="121"/>
      <c r="CK213" s="121"/>
      <c r="CL213" s="121"/>
      <c r="CM213" s="121"/>
      <c r="CN213" s="121"/>
      <c r="CO213" s="121"/>
      <c r="CP213" s="121"/>
      <c r="CQ213" s="121"/>
      <c r="CR213" s="121"/>
      <c r="CS213" s="121"/>
      <c r="CT213" s="121"/>
      <c r="CU213" s="121"/>
      <c r="CV213" s="121"/>
      <c r="CW213" s="121"/>
      <c r="CX213" s="121"/>
      <c r="CY213" s="121"/>
      <c r="CZ213" s="121"/>
      <c r="DA213" s="121"/>
      <c r="DB213" s="121"/>
      <c r="DC213" s="121"/>
      <c r="DD213" s="121"/>
      <c r="DE213" s="121"/>
      <c r="DF213" s="121"/>
      <c r="DG213" s="121"/>
      <c r="DH213" s="121"/>
      <c r="DI213" s="121"/>
      <c r="DJ213" s="121"/>
      <c r="DK213" s="121"/>
      <c r="DL213" s="121"/>
      <c r="DM213" s="121"/>
      <c r="DN213" s="121"/>
      <c r="DO213" s="121"/>
      <c r="DP213" s="121"/>
      <c r="DQ213" s="121"/>
      <c r="DR213" s="121"/>
      <c r="DS213" s="121"/>
      <c r="DT213" s="121"/>
      <c r="DU213" s="121"/>
      <c r="DV213" s="121"/>
      <c r="DW213" s="121"/>
      <c r="DX213" s="121"/>
      <c r="DY213" s="121"/>
      <c r="DZ213" s="121"/>
      <c r="EA213" s="121"/>
      <c r="EB213" s="121"/>
      <c r="EC213" s="121"/>
      <c r="ED213" s="121"/>
      <c r="EE213" s="121"/>
      <c r="EF213" s="121"/>
      <c r="EG213" s="121"/>
      <c r="EH213" s="121"/>
      <c r="EI213" s="121"/>
      <c r="EJ213" s="121"/>
      <c r="EK213" s="121"/>
      <c r="EL213" s="121"/>
      <c r="EM213" s="121"/>
      <c r="EN213" s="121"/>
      <c r="EO213" s="121"/>
      <c r="EP213" s="121"/>
      <c r="EQ213" s="121"/>
      <c r="ER213" s="121"/>
      <c r="ES213" s="121"/>
      <c r="ET213" s="121"/>
      <c r="EU213" s="121"/>
      <c r="EV213" s="121"/>
      <c r="EW213" s="121"/>
      <c r="EX213" s="121"/>
      <c r="EY213" s="121"/>
      <c r="EZ213" s="121"/>
      <c r="FA213" s="121"/>
      <c r="FB213" s="121"/>
      <c r="FC213" s="121"/>
      <c r="FD213" s="121"/>
      <c r="FE213" s="121"/>
      <c r="FF213" s="121"/>
      <c r="FG213" s="121"/>
      <c r="FH213" s="121"/>
      <c r="FI213" s="121"/>
      <c r="FJ213" s="121"/>
      <c r="FK213" s="121"/>
      <c r="FL213" s="121"/>
      <c r="FM213" s="121"/>
      <c r="FN213" s="121"/>
      <c r="FO213" s="121"/>
      <c r="FP213" s="121"/>
      <c r="FQ213" s="121"/>
      <c r="FR213" s="121"/>
      <c r="FS213" s="121"/>
      <c r="FT213" s="121"/>
      <c r="FU213" s="121"/>
      <c r="FV213" s="121"/>
      <c r="FW213" s="121"/>
      <c r="FX213" s="121"/>
      <c r="FY213" s="121"/>
      <c r="FZ213" s="121"/>
      <c r="GA213" s="121"/>
      <c r="GB213" s="121"/>
      <c r="GC213" s="121"/>
      <c r="GD213" s="121"/>
      <c r="GE213" s="121"/>
      <c r="GF213" s="121"/>
      <c r="GG213" s="121"/>
      <c r="GH213" s="121"/>
      <c r="GI213" s="121"/>
      <c r="GJ213" s="121"/>
      <c r="GK213" s="121"/>
      <c r="GL213" s="121"/>
      <c r="GM213" s="121"/>
      <c r="GN213" s="121"/>
      <c r="GO213" s="121"/>
      <c r="GP213" s="121"/>
      <c r="GQ213" s="121"/>
      <c r="GR213" s="121"/>
      <c r="GS213" s="121"/>
      <c r="GT213" s="121"/>
      <c r="GU213" s="121"/>
      <c r="GV213" s="121"/>
      <c r="GW213" s="121"/>
      <c r="GX213" s="121"/>
      <c r="GY213" s="121"/>
      <c r="GZ213" s="121"/>
      <c r="HA213" s="121"/>
      <c r="HB213" s="121"/>
      <c r="HC213" s="121"/>
      <c r="HD213" s="121"/>
      <c r="HE213" s="121"/>
      <c r="HF213" s="121"/>
      <c r="HG213" s="121"/>
      <c r="HH213" s="121"/>
      <c r="HI213" s="121"/>
      <c r="HJ213" s="121"/>
      <c r="HK213" s="121"/>
      <c r="HL213" s="121"/>
      <c r="HM213" s="121"/>
      <c r="HN213" s="121"/>
      <c r="HO213" s="121"/>
      <c r="HP213" s="121"/>
      <c r="HQ213" s="121"/>
      <c r="HR213" s="121"/>
      <c r="HS213" s="121"/>
      <c r="HT213" s="121"/>
      <c r="HU213" s="121"/>
      <c r="HV213" s="121"/>
      <c r="HW213" s="121"/>
      <c r="HX213" s="121"/>
      <c r="HY213" s="121"/>
      <c r="HZ213" s="121"/>
      <c r="IA213" s="121"/>
      <c r="IB213" s="121"/>
      <c r="IC213" s="121"/>
      <c r="ID213" s="121"/>
      <c r="IE213" s="121"/>
      <c r="IF213" s="121"/>
      <c r="IG213" s="121"/>
      <c r="IH213" s="121"/>
      <c r="II213" s="121"/>
      <c r="IJ213" s="121"/>
      <c r="IK213" s="121"/>
      <c r="IL213" s="121"/>
      <c r="IM213" s="121"/>
      <c r="IN213" s="121"/>
      <c r="IO213" s="121"/>
      <c r="IP213" s="121"/>
      <c r="IQ213" s="121"/>
      <c r="IR213" s="121"/>
      <c r="IS213" s="121"/>
    </row>
    <row r="214" spans="1:253" s="122" customFormat="1" ht="12.75" customHeight="1" x14ac:dyDescent="0.2">
      <c r="A214" s="137">
        <v>2</v>
      </c>
      <c r="B214" s="88" t="s">
        <v>225</v>
      </c>
      <c r="C214" s="73"/>
      <c r="D214" s="74"/>
      <c r="E214" s="292"/>
      <c r="F214" s="292"/>
      <c r="G214" s="62"/>
      <c r="H214" s="119"/>
      <c r="I214" s="119"/>
      <c r="J214" s="119"/>
      <c r="K214" s="119"/>
      <c r="L214" s="119"/>
      <c r="M214" s="119"/>
      <c r="N214" s="119"/>
      <c r="O214" s="119"/>
      <c r="P214" s="120"/>
      <c r="Q214" s="120"/>
      <c r="R214" s="121"/>
      <c r="S214" s="121"/>
      <c r="T214" s="121"/>
      <c r="U214" s="121"/>
      <c r="V214" s="121"/>
      <c r="W214" s="121"/>
      <c r="X214" s="121"/>
      <c r="Y214" s="121"/>
      <c r="Z214" s="121"/>
      <c r="AA214" s="121"/>
      <c r="AB214" s="121"/>
      <c r="AC214" s="121"/>
      <c r="AD214" s="121"/>
      <c r="AE214" s="121"/>
      <c r="AF214" s="121"/>
      <c r="AG214" s="121"/>
      <c r="AH214" s="121"/>
      <c r="AI214" s="121"/>
      <c r="AJ214" s="121"/>
      <c r="AK214" s="121"/>
      <c r="AL214" s="121"/>
      <c r="AM214" s="121"/>
      <c r="AN214" s="121"/>
      <c r="AO214" s="121"/>
      <c r="AP214" s="121"/>
      <c r="AQ214" s="121"/>
      <c r="AR214" s="121"/>
      <c r="AS214" s="121"/>
      <c r="AT214" s="121"/>
      <c r="AU214" s="121"/>
      <c r="AV214" s="121"/>
      <c r="AW214" s="121"/>
      <c r="AX214" s="121"/>
      <c r="AY214" s="121"/>
      <c r="AZ214" s="121"/>
      <c r="BA214" s="121"/>
      <c r="BB214" s="121"/>
      <c r="BC214" s="121"/>
      <c r="BD214" s="121"/>
      <c r="BE214" s="121"/>
      <c r="BF214" s="121"/>
      <c r="BG214" s="121"/>
      <c r="BH214" s="121"/>
      <c r="BI214" s="121"/>
      <c r="BJ214" s="121"/>
      <c r="BK214" s="121"/>
      <c r="BL214" s="121"/>
      <c r="BM214" s="121"/>
      <c r="BN214" s="121"/>
      <c r="BO214" s="121"/>
      <c r="BP214" s="121"/>
      <c r="BQ214" s="121"/>
      <c r="BR214" s="121"/>
      <c r="BS214" s="121"/>
      <c r="BT214" s="121"/>
      <c r="BU214" s="121"/>
      <c r="BV214" s="121"/>
      <c r="BW214" s="121"/>
      <c r="BX214" s="121"/>
      <c r="BY214" s="121"/>
      <c r="BZ214" s="121"/>
      <c r="CA214" s="121"/>
      <c r="CB214" s="121"/>
      <c r="CC214" s="121"/>
      <c r="CD214" s="121"/>
      <c r="CE214" s="121"/>
      <c r="CF214" s="121"/>
      <c r="CG214" s="121"/>
      <c r="CH214" s="121"/>
      <c r="CI214" s="121"/>
      <c r="CJ214" s="121"/>
      <c r="CK214" s="121"/>
      <c r="CL214" s="121"/>
      <c r="CM214" s="121"/>
      <c r="CN214" s="121"/>
      <c r="CO214" s="121"/>
      <c r="CP214" s="121"/>
      <c r="CQ214" s="121"/>
      <c r="CR214" s="121"/>
      <c r="CS214" s="121"/>
      <c r="CT214" s="121"/>
      <c r="CU214" s="121"/>
      <c r="CV214" s="121"/>
      <c r="CW214" s="121"/>
      <c r="CX214" s="121"/>
      <c r="CY214" s="121"/>
      <c r="CZ214" s="121"/>
      <c r="DA214" s="121"/>
      <c r="DB214" s="121"/>
      <c r="DC214" s="121"/>
      <c r="DD214" s="121"/>
      <c r="DE214" s="121"/>
      <c r="DF214" s="121"/>
      <c r="DG214" s="121"/>
      <c r="DH214" s="121"/>
      <c r="DI214" s="121"/>
      <c r="DJ214" s="121"/>
      <c r="DK214" s="121"/>
      <c r="DL214" s="121"/>
      <c r="DM214" s="121"/>
      <c r="DN214" s="121"/>
      <c r="DO214" s="121"/>
      <c r="DP214" s="121"/>
      <c r="DQ214" s="121"/>
      <c r="DR214" s="121"/>
      <c r="DS214" s="121"/>
      <c r="DT214" s="121"/>
      <c r="DU214" s="121"/>
      <c r="DV214" s="121"/>
      <c r="DW214" s="121"/>
      <c r="DX214" s="121"/>
      <c r="DY214" s="121"/>
      <c r="DZ214" s="121"/>
      <c r="EA214" s="121"/>
      <c r="EB214" s="121"/>
      <c r="EC214" s="121"/>
      <c r="ED214" s="121"/>
      <c r="EE214" s="121"/>
      <c r="EF214" s="121"/>
      <c r="EG214" s="121"/>
      <c r="EH214" s="121"/>
      <c r="EI214" s="121"/>
      <c r="EJ214" s="121"/>
      <c r="EK214" s="121"/>
      <c r="EL214" s="121"/>
      <c r="EM214" s="121"/>
      <c r="EN214" s="121"/>
      <c r="EO214" s="121"/>
      <c r="EP214" s="121"/>
      <c r="EQ214" s="121"/>
      <c r="ER214" s="121"/>
      <c r="ES214" s="121"/>
      <c r="ET214" s="121"/>
      <c r="EU214" s="121"/>
      <c r="EV214" s="121"/>
      <c r="EW214" s="121"/>
      <c r="EX214" s="121"/>
      <c r="EY214" s="121"/>
      <c r="EZ214" s="121"/>
      <c r="FA214" s="121"/>
      <c r="FB214" s="121"/>
      <c r="FC214" s="121"/>
      <c r="FD214" s="121"/>
      <c r="FE214" s="121"/>
      <c r="FF214" s="121"/>
      <c r="FG214" s="121"/>
      <c r="FH214" s="121"/>
      <c r="FI214" s="121"/>
      <c r="FJ214" s="121"/>
      <c r="FK214" s="121"/>
      <c r="FL214" s="121"/>
      <c r="FM214" s="121"/>
      <c r="FN214" s="121"/>
      <c r="FO214" s="121"/>
      <c r="FP214" s="121"/>
      <c r="FQ214" s="121"/>
      <c r="FR214" s="121"/>
      <c r="FS214" s="121"/>
      <c r="FT214" s="121"/>
      <c r="FU214" s="121"/>
      <c r="FV214" s="121"/>
      <c r="FW214" s="121"/>
      <c r="FX214" s="121"/>
      <c r="FY214" s="121"/>
      <c r="FZ214" s="121"/>
      <c r="GA214" s="121"/>
      <c r="GB214" s="121"/>
      <c r="GC214" s="121"/>
      <c r="GD214" s="121"/>
      <c r="GE214" s="121"/>
      <c r="GF214" s="121"/>
      <c r="GG214" s="121"/>
      <c r="GH214" s="121"/>
      <c r="GI214" s="121"/>
      <c r="GJ214" s="121"/>
      <c r="GK214" s="121"/>
      <c r="GL214" s="121"/>
      <c r="GM214" s="121"/>
      <c r="GN214" s="121"/>
      <c r="GO214" s="121"/>
      <c r="GP214" s="121"/>
      <c r="GQ214" s="121"/>
      <c r="GR214" s="121"/>
      <c r="GS214" s="121"/>
      <c r="GT214" s="121"/>
      <c r="GU214" s="121"/>
      <c r="GV214" s="121"/>
      <c r="GW214" s="121"/>
      <c r="GX214" s="121"/>
      <c r="GY214" s="121"/>
      <c r="GZ214" s="121"/>
      <c r="HA214" s="121"/>
      <c r="HB214" s="121"/>
      <c r="HC214" s="121"/>
      <c r="HD214" s="121"/>
      <c r="HE214" s="121"/>
      <c r="HF214" s="121"/>
      <c r="HG214" s="121"/>
      <c r="HH214" s="121"/>
      <c r="HI214" s="121"/>
      <c r="HJ214" s="121"/>
      <c r="HK214" s="121"/>
      <c r="HL214" s="121"/>
      <c r="HM214" s="121"/>
      <c r="HN214" s="121"/>
      <c r="HO214" s="121"/>
      <c r="HP214" s="121"/>
      <c r="HQ214" s="121"/>
      <c r="HR214" s="121"/>
      <c r="HS214" s="121"/>
      <c r="HT214" s="121"/>
      <c r="HU214" s="121"/>
      <c r="HV214" s="121"/>
      <c r="HW214" s="121"/>
      <c r="HX214" s="121"/>
      <c r="HY214" s="121"/>
      <c r="HZ214" s="121"/>
      <c r="IA214" s="121"/>
      <c r="IB214" s="121"/>
      <c r="IC214" s="121"/>
      <c r="ID214" s="121"/>
      <c r="IE214" s="121"/>
      <c r="IF214" s="121"/>
      <c r="IG214" s="121"/>
      <c r="IH214" s="121"/>
      <c r="II214" s="121"/>
      <c r="IJ214" s="121"/>
      <c r="IK214" s="121"/>
      <c r="IL214" s="121"/>
      <c r="IM214" s="121"/>
      <c r="IN214" s="121"/>
      <c r="IO214" s="121"/>
      <c r="IP214" s="121"/>
      <c r="IQ214" s="121"/>
      <c r="IR214" s="121"/>
      <c r="IS214" s="121"/>
    </row>
    <row r="215" spans="1:253" s="98" customFormat="1" ht="12.75" customHeight="1" x14ac:dyDescent="0.2">
      <c r="A215" s="72">
        <v>2.1</v>
      </c>
      <c r="B215" s="72" t="s">
        <v>226</v>
      </c>
      <c r="C215" s="73">
        <v>1</v>
      </c>
      <c r="D215" s="74" t="s">
        <v>16</v>
      </c>
      <c r="E215" s="292"/>
      <c r="F215" s="292"/>
      <c r="G215" s="62"/>
      <c r="H215" s="96"/>
      <c r="I215" s="96"/>
      <c r="J215" s="96"/>
      <c r="K215" s="96"/>
      <c r="L215" s="96"/>
      <c r="M215" s="96"/>
      <c r="N215" s="96"/>
      <c r="O215" s="96"/>
    </row>
    <row r="216" spans="1:253" s="98" customFormat="1" ht="12.75" customHeight="1" x14ac:dyDescent="0.2">
      <c r="A216" s="72">
        <v>2.2000000000000002</v>
      </c>
      <c r="B216" s="72" t="s">
        <v>227</v>
      </c>
      <c r="C216" s="73">
        <v>2</v>
      </c>
      <c r="D216" s="74" t="s">
        <v>16</v>
      </c>
      <c r="E216" s="292"/>
      <c r="F216" s="292"/>
      <c r="G216" s="62"/>
      <c r="H216" s="96"/>
      <c r="I216" s="96"/>
      <c r="J216" s="96"/>
      <c r="K216" s="96"/>
      <c r="L216" s="96"/>
      <c r="M216" s="96"/>
      <c r="N216" s="96"/>
      <c r="O216" s="96"/>
    </row>
    <row r="217" spans="1:253" s="98" customFormat="1" ht="12.75" customHeight="1" x14ac:dyDescent="0.2">
      <c r="A217" s="72">
        <v>2.2999999999999998</v>
      </c>
      <c r="B217" s="72" t="s">
        <v>228</v>
      </c>
      <c r="C217" s="73">
        <v>1</v>
      </c>
      <c r="D217" s="74" t="s">
        <v>16</v>
      </c>
      <c r="E217" s="292"/>
      <c r="F217" s="292"/>
      <c r="G217" s="62"/>
      <c r="H217" s="96"/>
      <c r="I217" s="96"/>
      <c r="J217" s="96"/>
      <c r="K217" s="96"/>
      <c r="L217" s="96"/>
      <c r="M217" s="96"/>
      <c r="N217" s="96"/>
      <c r="O217" s="96"/>
    </row>
    <row r="218" spans="1:253" s="98" customFormat="1" ht="12.75" customHeight="1" x14ac:dyDescent="0.2">
      <c r="A218" s="72">
        <v>2.4</v>
      </c>
      <c r="B218" s="72" t="s">
        <v>229</v>
      </c>
      <c r="C218" s="73">
        <v>1</v>
      </c>
      <c r="D218" s="74" t="s">
        <v>16</v>
      </c>
      <c r="E218" s="292"/>
      <c r="F218" s="292"/>
      <c r="G218" s="62"/>
      <c r="H218" s="96"/>
      <c r="I218" s="96"/>
      <c r="J218" s="96"/>
      <c r="K218" s="96"/>
      <c r="L218" s="96"/>
      <c r="M218" s="96"/>
      <c r="N218" s="96"/>
      <c r="O218" s="96"/>
    </row>
    <row r="219" spans="1:253" s="98" customFormat="1" ht="12.75" customHeight="1" x14ac:dyDescent="0.2">
      <c r="A219" s="72">
        <v>2.5</v>
      </c>
      <c r="B219" s="72" t="s">
        <v>230</v>
      </c>
      <c r="C219" s="73">
        <v>1</v>
      </c>
      <c r="D219" s="74" t="s">
        <v>16</v>
      </c>
      <c r="E219" s="292"/>
      <c r="F219" s="292"/>
      <c r="G219" s="62"/>
      <c r="H219" s="96"/>
      <c r="I219" s="96"/>
      <c r="J219" s="96"/>
      <c r="K219" s="96"/>
      <c r="L219" s="96"/>
      <c r="M219" s="96"/>
      <c r="N219" s="96"/>
      <c r="O219" s="96"/>
    </row>
    <row r="220" spans="1:253" s="98" customFormat="1" ht="12.75" customHeight="1" x14ac:dyDescent="0.2">
      <c r="A220" s="72">
        <v>2.6</v>
      </c>
      <c r="B220" s="72" t="s">
        <v>231</v>
      </c>
      <c r="C220" s="73">
        <v>2</v>
      </c>
      <c r="D220" s="74" t="s">
        <v>16</v>
      </c>
      <c r="E220" s="292"/>
      <c r="F220" s="292"/>
      <c r="G220" s="62"/>
      <c r="H220" s="96"/>
      <c r="I220" s="96"/>
      <c r="J220" s="96"/>
      <c r="K220" s="96"/>
      <c r="L220" s="96"/>
      <c r="M220" s="96"/>
      <c r="N220" s="96"/>
      <c r="O220" s="96"/>
    </row>
    <row r="221" spans="1:253" s="98" customFormat="1" ht="12.75" customHeight="1" x14ac:dyDescent="0.2">
      <c r="A221" s="72">
        <v>2.7</v>
      </c>
      <c r="B221" s="72" t="s">
        <v>232</v>
      </c>
      <c r="C221" s="73">
        <v>1</v>
      </c>
      <c r="D221" s="74" t="s">
        <v>16</v>
      </c>
      <c r="E221" s="292"/>
      <c r="F221" s="292"/>
      <c r="G221" s="62"/>
      <c r="H221" s="96"/>
      <c r="I221" s="96"/>
      <c r="J221" s="96"/>
      <c r="K221" s="96"/>
      <c r="L221" s="96"/>
      <c r="M221" s="96"/>
      <c r="N221" s="96"/>
      <c r="O221" s="96"/>
    </row>
    <row r="222" spans="1:253" s="98" customFormat="1" ht="12.75" customHeight="1" x14ac:dyDescent="0.2">
      <c r="A222" s="72">
        <v>2.8</v>
      </c>
      <c r="B222" s="72" t="s">
        <v>233</v>
      </c>
      <c r="C222" s="73">
        <v>2</v>
      </c>
      <c r="D222" s="74" t="s">
        <v>16</v>
      </c>
      <c r="E222" s="292"/>
      <c r="F222" s="292"/>
      <c r="G222" s="62"/>
      <c r="H222" s="96"/>
      <c r="I222" s="96"/>
      <c r="J222" s="96"/>
      <c r="K222" s="96"/>
      <c r="L222" s="96"/>
      <c r="M222" s="96"/>
      <c r="N222" s="96"/>
      <c r="O222" s="96"/>
    </row>
    <row r="223" spans="1:253" s="98" customFormat="1" ht="12.75" customHeight="1" x14ac:dyDescent="0.2">
      <c r="A223" s="72">
        <v>2.9</v>
      </c>
      <c r="B223" s="72" t="s">
        <v>234</v>
      </c>
      <c r="C223" s="73">
        <v>2</v>
      </c>
      <c r="D223" s="74" t="s">
        <v>16</v>
      </c>
      <c r="E223" s="292"/>
      <c r="F223" s="292"/>
      <c r="G223" s="62"/>
      <c r="H223" s="96"/>
      <c r="I223" s="96"/>
      <c r="J223" s="96"/>
      <c r="K223" s="96"/>
      <c r="L223" s="96"/>
      <c r="M223" s="96"/>
      <c r="N223" s="96"/>
      <c r="O223" s="96"/>
    </row>
    <row r="224" spans="1:253" s="98" customFormat="1" ht="12.75" customHeight="1" x14ac:dyDescent="0.2">
      <c r="A224" s="138">
        <v>2.1</v>
      </c>
      <c r="B224" s="72" t="s">
        <v>235</v>
      </c>
      <c r="C224" s="73">
        <v>60</v>
      </c>
      <c r="D224" s="74" t="s">
        <v>218</v>
      </c>
      <c r="E224" s="292"/>
      <c r="F224" s="292"/>
      <c r="G224" s="62"/>
      <c r="H224" s="96"/>
      <c r="I224" s="96"/>
      <c r="J224" s="96"/>
      <c r="K224" s="96"/>
      <c r="L224" s="96"/>
      <c r="M224" s="96"/>
      <c r="N224" s="96"/>
      <c r="O224" s="96"/>
    </row>
    <row r="225" spans="1:253" s="98" customFormat="1" ht="12.75" customHeight="1" x14ac:dyDescent="0.2">
      <c r="A225" s="72">
        <v>2.11</v>
      </c>
      <c r="B225" s="72" t="s">
        <v>236</v>
      </c>
      <c r="C225" s="73">
        <v>200</v>
      </c>
      <c r="D225" s="74" t="s">
        <v>218</v>
      </c>
      <c r="E225" s="292"/>
      <c r="F225" s="292"/>
      <c r="G225" s="62"/>
      <c r="H225" s="96"/>
      <c r="I225" s="96"/>
      <c r="J225" s="96"/>
      <c r="K225" s="96"/>
      <c r="L225" s="96"/>
      <c r="M225" s="96"/>
      <c r="N225" s="96"/>
      <c r="O225" s="96"/>
    </row>
    <row r="226" spans="1:253" s="98" customFormat="1" ht="12.75" customHeight="1" x14ac:dyDescent="0.2">
      <c r="A226" s="138">
        <v>2.12</v>
      </c>
      <c r="B226" s="72" t="s">
        <v>237</v>
      </c>
      <c r="C226" s="73">
        <v>120</v>
      </c>
      <c r="D226" s="74" t="s">
        <v>218</v>
      </c>
      <c r="E226" s="292"/>
      <c r="F226" s="292"/>
      <c r="G226" s="62"/>
      <c r="H226" s="96"/>
      <c r="I226" s="96"/>
      <c r="J226" s="96"/>
      <c r="K226" s="96"/>
      <c r="L226" s="96"/>
      <c r="M226" s="96"/>
      <c r="N226" s="96"/>
      <c r="O226" s="96"/>
    </row>
    <row r="227" spans="1:253" s="98" customFormat="1" ht="12.75" customHeight="1" x14ac:dyDescent="0.2">
      <c r="A227" s="72">
        <v>2.13</v>
      </c>
      <c r="B227" s="72" t="s">
        <v>238</v>
      </c>
      <c r="C227" s="73">
        <v>100</v>
      </c>
      <c r="D227" s="74" t="s">
        <v>218</v>
      </c>
      <c r="E227" s="292"/>
      <c r="F227" s="292"/>
      <c r="G227" s="62"/>
      <c r="H227" s="96"/>
      <c r="I227" s="96"/>
      <c r="J227" s="96"/>
      <c r="K227" s="96"/>
      <c r="L227" s="96"/>
      <c r="M227" s="96"/>
      <c r="N227" s="96"/>
      <c r="O227" s="96"/>
    </row>
    <row r="228" spans="1:253" s="98" customFormat="1" ht="12.75" customHeight="1" x14ac:dyDescent="0.2">
      <c r="A228" s="138">
        <v>2.14</v>
      </c>
      <c r="B228" s="72" t="s">
        <v>239</v>
      </c>
      <c r="C228" s="73">
        <v>80</v>
      </c>
      <c r="D228" s="74" t="s">
        <v>218</v>
      </c>
      <c r="E228" s="292"/>
      <c r="F228" s="292"/>
      <c r="G228" s="62"/>
      <c r="H228" s="96"/>
      <c r="I228" s="96"/>
      <c r="J228" s="96"/>
      <c r="K228" s="96"/>
      <c r="L228" s="96"/>
      <c r="M228" s="96"/>
      <c r="N228" s="96"/>
      <c r="O228" s="96"/>
    </row>
    <row r="229" spans="1:253" s="98" customFormat="1" ht="26.25" customHeight="1" x14ac:dyDescent="0.2">
      <c r="A229" s="100">
        <v>2.15</v>
      </c>
      <c r="B229" s="65" t="s">
        <v>240</v>
      </c>
      <c r="C229" s="73">
        <v>1</v>
      </c>
      <c r="D229" s="74" t="s">
        <v>16</v>
      </c>
      <c r="E229" s="292"/>
      <c r="F229" s="292"/>
      <c r="G229" s="62"/>
      <c r="H229" s="96"/>
      <c r="I229" s="96"/>
      <c r="J229" s="96"/>
      <c r="K229" s="96"/>
      <c r="L229" s="96"/>
      <c r="M229" s="96"/>
      <c r="N229" s="96"/>
      <c r="O229" s="96"/>
    </row>
    <row r="230" spans="1:253" s="98" customFormat="1" ht="12.75" customHeight="1" x14ac:dyDescent="0.2">
      <c r="A230" s="138">
        <v>2.16</v>
      </c>
      <c r="B230" s="72" t="s">
        <v>241</v>
      </c>
      <c r="C230" s="73">
        <v>1</v>
      </c>
      <c r="D230" s="74" t="s">
        <v>16</v>
      </c>
      <c r="E230" s="292"/>
      <c r="F230" s="292"/>
      <c r="G230" s="62"/>
      <c r="H230" s="96"/>
      <c r="I230" s="96"/>
      <c r="J230" s="96"/>
      <c r="K230" s="96"/>
      <c r="L230" s="96"/>
      <c r="M230" s="96"/>
      <c r="N230" s="96"/>
      <c r="O230" s="96"/>
    </row>
    <row r="231" spans="1:253" s="98" customFormat="1" ht="12.75" customHeight="1" x14ac:dyDescent="0.2">
      <c r="A231" s="72">
        <v>2.17</v>
      </c>
      <c r="B231" s="72" t="s">
        <v>242</v>
      </c>
      <c r="C231" s="73">
        <v>1</v>
      </c>
      <c r="D231" s="74" t="s">
        <v>16</v>
      </c>
      <c r="E231" s="292"/>
      <c r="F231" s="292"/>
      <c r="G231" s="62"/>
      <c r="H231" s="96"/>
      <c r="I231" s="96"/>
      <c r="J231" s="96"/>
      <c r="K231" s="96"/>
      <c r="L231" s="96"/>
      <c r="M231" s="96"/>
      <c r="N231" s="96"/>
      <c r="O231" s="96"/>
    </row>
    <row r="232" spans="1:253" s="98" customFormat="1" ht="12.75" customHeight="1" x14ac:dyDescent="0.2">
      <c r="A232" s="138">
        <v>2.1800000000000002</v>
      </c>
      <c r="B232" s="72" t="s">
        <v>243</v>
      </c>
      <c r="C232" s="73">
        <v>1</v>
      </c>
      <c r="D232" s="74" t="s">
        <v>16</v>
      </c>
      <c r="E232" s="292"/>
      <c r="F232" s="292"/>
      <c r="G232" s="62"/>
      <c r="H232" s="96"/>
      <c r="I232" s="96"/>
      <c r="J232" s="96"/>
      <c r="K232" s="96"/>
      <c r="L232" s="96"/>
      <c r="M232" s="96"/>
      <c r="N232" s="96"/>
      <c r="O232" s="96"/>
    </row>
    <row r="233" spans="1:253" s="98" customFormat="1" ht="12.75" customHeight="1" x14ac:dyDescent="0.2">
      <c r="A233" s="72">
        <v>2.19</v>
      </c>
      <c r="B233" s="72" t="s">
        <v>244</v>
      </c>
      <c r="C233" s="73">
        <v>1</v>
      </c>
      <c r="D233" s="74" t="s">
        <v>16</v>
      </c>
      <c r="E233" s="292"/>
      <c r="F233" s="292"/>
      <c r="G233" s="62"/>
      <c r="H233" s="96"/>
      <c r="I233" s="96"/>
      <c r="J233" s="96"/>
      <c r="K233" s="96"/>
      <c r="L233" s="96"/>
      <c r="M233" s="96"/>
      <c r="N233" s="96"/>
      <c r="O233" s="96"/>
    </row>
    <row r="234" spans="1:253" s="98" customFormat="1" ht="12.75" customHeight="1" x14ac:dyDescent="0.2">
      <c r="A234" s="138">
        <v>2.2000000000000002</v>
      </c>
      <c r="B234" s="72" t="s">
        <v>245</v>
      </c>
      <c r="C234" s="73">
        <v>1</v>
      </c>
      <c r="D234" s="74" t="s">
        <v>16</v>
      </c>
      <c r="E234" s="292"/>
      <c r="F234" s="292"/>
      <c r="G234" s="62"/>
      <c r="H234" s="96"/>
      <c r="I234" s="96"/>
      <c r="J234" s="96"/>
      <c r="K234" s="96"/>
      <c r="L234" s="96"/>
      <c r="M234" s="96"/>
      <c r="N234" s="96"/>
      <c r="O234" s="96"/>
    </row>
    <row r="235" spans="1:253" s="98" customFormat="1" ht="12.75" customHeight="1" x14ac:dyDescent="0.2">
      <c r="A235" s="72">
        <v>2.21</v>
      </c>
      <c r="B235" s="72" t="s">
        <v>246</v>
      </c>
      <c r="C235" s="73">
        <v>1</v>
      </c>
      <c r="D235" s="74" t="s">
        <v>16</v>
      </c>
      <c r="E235" s="292"/>
      <c r="F235" s="292"/>
      <c r="G235" s="62"/>
      <c r="H235" s="96"/>
      <c r="I235" s="96"/>
      <c r="J235" s="96"/>
      <c r="K235" s="96"/>
      <c r="L235" s="96"/>
      <c r="M235" s="96"/>
      <c r="N235" s="96"/>
      <c r="O235" s="96"/>
    </row>
    <row r="236" spans="1:253" s="98" customFormat="1" ht="12.75" customHeight="1" x14ac:dyDescent="0.2">
      <c r="A236" s="138">
        <v>2.2200000000000002</v>
      </c>
      <c r="B236" s="72" t="s">
        <v>247</v>
      </c>
      <c r="C236" s="73">
        <v>8</v>
      </c>
      <c r="D236" s="74" t="s">
        <v>29</v>
      </c>
      <c r="E236" s="292"/>
      <c r="F236" s="292"/>
      <c r="G236" s="62"/>
      <c r="H236" s="96"/>
      <c r="I236" s="96"/>
      <c r="J236" s="96"/>
      <c r="K236" s="96"/>
      <c r="L236" s="96"/>
      <c r="M236" s="96"/>
      <c r="N236" s="96"/>
      <c r="O236" s="96"/>
    </row>
    <row r="237" spans="1:253" s="98" customFormat="1" ht="12.75" customHeight="1" x14ac:dyDescent="0.2">
      <c r="A237" s="72">
        <v>2.23</v>
      </c>
      <c r="B237" s="95" t="s">
        <v>248</v>
      </c>
      <c r="C237" s="73">
        <v>1</v>
      </c>
      <c r="D237" s="12" t="s">
        <v>16</v>
      </c>
      <c r="E237" s="292"/>
      <c r="F237" s="292"/>
      <c r="G237" s="62"/>
      <c r="H237" s="96"/>
      <c r="I237" s="96"/>
      <c r="J237" s="96"/>
      <c r="K237" s="96"/>
      <c r="L237" s="96"/>
      <c r="M237" s="96"/>
      <c r="N237" s="96"/>
      <c r="O237" s="96"/>
    </row>
    <row r="238" spans="1:253" s="122" customFormat="1" ht="9.75" customHeight="1" x14ac:dyDescent="0.2">
      <c r="A238" s="72"/>
      <c r="B238" s="72"/>
      <c r="C238" s="28"/>
      <c r="D238" s="73"/>
      <c r="E238" s="292"/>
      <c r="F238" s="292"/>
      <c r="G238" s="62"/>
      <c r="H238" s="119"/>
      <c r="I238" s="119"/>
      <c r="J238" s="119"/>
      <c r="K238" s="119"/>
      <c r="L238" s="119"/>
      <c r="M238" s="119"/>
      <c r="N238" s="119"/>
      <c r="O238" s="119"/>
      <c r="P238" s="120"/>
      <c r="Q238" s="120"/>
      <c r="R238" s="121"/>
      <c r="S238" s="121"/>
      <c r="T238" s="121"/>
      <c r="U238" s="121"/>
      <c r="V238" s="121"/>
      <c r="W238" s="121"/>
      <c r="X238" s="121"/>
      <c r="Y238" s="121"/>
      <c r="Z238" s="121"/>
      <c r="AA238" s="121"/>
      <c r="AB238" s="121"/>
      <c r="AC238" s="121"/>
      <c r="AD238" s="121"/>
      <c r="AE238" s="121"/>
      <c r="AF238" s="121"/>
      <c r="AG238" s="121"/>
      <c r="AH238" s="121"/>
      <c r="AI238" s="121"/>
      <c r="AJ238" s="121"/>
      <c r="AK238" s="121"/>
      <c r="AL238" s="121"/>
      <c r="AM238" s="121"/>
      <c r="AN238" s="121"/>
      <c r="AO238" s="121"/>
      <c r="AP238" s="121"/>
      <c r="AQ238" s="121"/>
      <c r="AR238" s="121"/>
      <c r="AS238" s="121"/>
      <c r="AT238" s="121"/>
      <c r="AU238" s="121"/>
      <c r="AV238" s="121"/>
      <c r="AW238" s="121"/>
      <c r="AX238" s="121"/>
      <c r="AY238" s="121"/>
      <c r="AZ238" s="121"/>
      <c r="BA238" s="121"/>
      <c r="BB238" s="121"/>
      <c r="BC238" s="121"/>
      <c r="BD238" s="121"/>
      <c r="BE238" s="121"/>
      <c r="BF238" s="121"/>
      <c r="BG238" s="121"/>
      <c r="BH238" s="121"/>
      <c r="BI238" s="121"/>
      <c r="BJ238" s="121"/>
      <c r="BK238" s="121"/>
      <c r="BL238" s="121"/>
      <c r="BM238" s="121"/>
      <c r="BN238" s="121"/>
      <c r="BO238" s="121"/>
      <c r="BP238" s="121"/>
      <c r="BQ238" s="121"/>
      <c r="BR238" s="121"/>
      <c r="BS238" s="121"/>
      <c r="BT238" s="121"/>
      <c r="BU238" s="121"/>
      <c r="BV238" s="121"/>
      <c r="BW238" s="121"/>
      <c r="BX238" s="121"/>
      <c r="BY238" s="121"/>
      <c r="BZ238" s="121"/>
      <c r="CA238" s="121"/>
      <c r="CB238" s="121"/>
      <c r="CC238" s="121"/>
      <c r="CD238" s="121"/>
      <c r="CE238" s="121"/>
      <c r="CF238" s="121"/>
      <c r="CG238" s="121"/>
      <c r="CH238" s="121"/>
      <c r="CI238" s="121"/>
      <c r="CJ238" s="121"/>
      <c r="CK238" s="121"/>
      <c r="CL238" s="121"/>
      <c r="CM238" s="121"/>
      <c r="CN238" s="121"/>
      <c r="CO238" s="121"/>
      <c r="CP238" s="121"/>
      <c r="CQ238" s="121"/>
      <c r="CR238" s="121"/>
      <c r="CS238" s="121"/>
      <c r="CT238" s="121"/>
      <c r="CU238" s="121"/>
      <c r="CV238" s="121"/>
      <c r="CW238" s="121"/>
      <c r="CX238" s="121"/>
      <c r="CY238" s="121"/>
      <c r="CZ238" s="121"/>
      <c r="DA238" s="121"/>
      <c r="DB238" s="121"/>
      <c r="DC238" s="121"/>
      <c r="DD238" s="121"/>
      <c r="DE238" s="121"/>
      <c r="DF238" s="121"/>
      <c r="DG238" s="121"/>
      <c r="DH238" s="121"/>
      <c r="DI238" s="121"/>
      <c r="DJ238" s="121"/>
      <c r="DK238" s="121"/>
      <c r="DL238" s="121"/>
      <c r="DM238" s="121"/>
      <c r="DN238" s="121"/>
      <c r="DO238" s="121"/>
      <c r="DP238" s="121"/>
      <c r="DQ238" s="121"/>
      <c r="DR238" s="121"/>
      <c r="DS238" s="121"/>
      <c r="DT238" s="121"/>
      <c r="DU238" s="121"/>
      <c r="DV238" s="121"/>
      <c r="DW238" s="121"/>
      <c r="DX238" s="121"/>
      <c r="DY238" s="121"/>
      <c r="DZ238" s="121"/>
      <c r="EA238" s="121"/>
      <c r="EB238" s="121"/>
      <c r="EC238" s="121"/>
      <c r="ED238" s="121"/>
      <c r="EE238" s="121"/>
      <c r="EF238" s="121"/>
      <c r="EG238" s="121"/>
      <c r="EH238" s="121"/>
      <c r="EI238" s="121"/>
      <c r="EJ238" s="121"/>
      <c r="EK238" s="121"/>
      <c r="EL238" s="121"/>
      <c r="EM238" s="121"/>
      <c r="EN238" s="121"/>
      <c r="EO238" s="121"/>
      <c r="EP238" s="121"/>
      <c r="EQ238" s="121"/>
      <c r="ER238" s="121"/>
      <c r="ES238" s="121"/>
      <c r="ET238" s="121"/>
      <c r="EU238" s="121"/>
      <c r="EV238" s="121"/>
      <c r="EW238" s="121"/>
      <c r="EX238" s="121"/>
      <c r="EY238" s="121"/>
      <c r="EZ238" s="121"/>
      <c r="FA238" s="121"/>
      <c r="FB238" s="121"/>
      <c r="FC238" s="121"/>
      <c r="FD238" s="121"/>
      <c r="FE238" s="121"/>
      <c r="FF238" s="121"/>
      <c r="FG238" s="121"/>
      <c r="FH238" s="121"/>
      <c r="FI238" s="121"/>
      <c r="FJ238" s="121"/>
      <c r="FK238" s="121"/>
      <c r="FL238" s="121"/>
      <c r="FM238" s="121"/>
      <c r="FN238" s="121"/>
      <c r="FO238" s="121"/>
      <c r="FP238" s="121"/>
      <c r="FQ238" s="121"/>
      <c r="FR238" s="121"/>
      <c r="FS238" s="121"/>
      <c r="FT238" s="121"/>
      <c r="FU238" s="121"/>
      <c r="FV238" s="121"/>
      <c r="FW238" s="121"/>
      <c r="FX238" s="121"/>
      <c r="FY238" s="121"/>
      <c r="FZ238" s="121"/>
      <c r="GA238" s="121"/>
      <c r="GB238" s="121"/>
      <c r="GC238" s="121"/>
      <c r="GD238" s="121"/>
      <c r="GE238" s="121"/>
      <c r="GF238" s="121"/>
      <c r="GG238" s="121"/>
      <c r="GH238" s="121"/>
      <c r="GI238" s="121"/>
      <c r="GJ238" s="121"/>
      <c r="GK238" s="121"/>
      <c r="GL238" s="121"/>
      <c r="GM238" s="121"/>
      <c r="GN238" s="121"/>
      <c r="GO238" s="121"/>
      <c r="GP238" s="121"/>
      <c r="GQ238" s="121"/>
      <c r="GR238" s="121"/>
      <c r="GS238" s="121"/>
      <c r="GT238" s="121"/>
      <c r="GU238" s="121"/>
      <c r="GV238" s="121"/>
      <c r="GW238" s="121"/>
      <c r="GX238" s="121"/>
      <c r="GY238" s="121"/>
      <c r="GZ238" s="121"/>
      <c r="HA238" s="121"/>
      <c r="HB238" s="121"/>
      <c r="HC238" s="121"/>
      <c r="HD238" s="121"/>
      <c r="HE238" s="121"/>
      <c r="HF238" s="121"/>
      <c r="HG238" s="121"/>
      <c r="HH238" s="121"/>
      <c r="HI238" s="121"/>
      <c r="HJ238" s="121"/>
      <c r="HK238" s="121"/>
      <c r="HL238" s="121"/>
      <c r="HM238" s="121"/>
      <c r="HN238" s="121"/>
      <c r="HO238" s="121"/>
      <c r="HP238" s="121"/>
      <c r="HQ238" s="121"/>
      <c r="HR238" s="121"/>
      <c r="HS238" s="121"/>
      <c r="HT238" s="121"/>
      <c r="HU238" s="121"/>
      <c r="HV238" s="121"/>
      <c r="HW238" s="121"/>
      <c r="HX238" s="121"/>
      <c r="HY238" s="121"/>
      <c r="HZ238" s="121"/>
      <c r="IA238" s="121"/>
      <c r="IB238" s="121"/>
      <c r="IC238" s="121"/>
      <c r="ID238" s="121"/>
      <c r="IE238" s="121"/>
      <c r="IF238" s="121"/>
      <c r="IG238" s="121"/>
      <c r="IH238" s="121"/>
      <c r="II238" s="121"/>
      <c r="IJ238" s="121"/>
      <c r="IK238" s="121"/>
      <c r="IL238" s="121"/>
      <c r="IM238" s="121"/>
      <c r="IN238" s="121"/>
      <c r="IO238" s="121"/>
      <c r="IP238" s="121"/>
      <c r="IQ238" s="121"/>
      <c r="IR238" s="121"/>
      <c r="IS238" s="121"/>
    </row>
    <row r="239" spans="1:253" s="122" customFormat="1" ht="12.75" customHeight="1" x14ac:dyDescent="0.2">
      <c r="A239" s="137">
        <v>3</v>
      </c>
      <c r="B239" s="88" t="s">
        <v>249</v>
      </c>
      <c r="C239" s="28"/>
      <c r="D239" s="73"/>
      <c r="E239" s="292"/>
      <c r="F239" s="292"/>
      <c r="G239" s="62"/>
      <c r="H239" s="119"/>
      <c r="I239" s="119"/>
      <c r="J239" s="119"/>
      <c r="K239" s="119"/>
      <c r="L239" s="119"/>
      <c r="M239" s="119"/>
      <c r="N239" s="119"/>
      <c r="O239" s="119"/>
      <c r="P239" s="120"/>
      <c r="Q239" s="120"/>
      <c r="R239" s="121"/>
      <c r="S239" s="121"/>
      <c r="T239" s="121"/>
      <c r="U239" s="121"/>
      <c r="V239" s="121"/>
      <c r="W239" s="121"/>
      <c r="X239" s="121"/>
      <c r="Y239" s="121"/>
      <c r="Z239" s="121"/>
      <c r="AA239" s="121"/>
      <c r="AB239" s="121"/>
      <c r="AC239" s="121"/>
      <c r="AD239" s="121"/>
      <c r="AE239" s="121"/>
      <c r="AF239" s="121"/>
      <c r="AG239" s="121"/>
      <c r="AH239" s="121"/>
      <c r="AI239" s="121"/>
      <c r="AJ239" s="121"/>
      <c r="AK239" s="121"/>
      <c r="AL239" s="121"/>
      <c r="AM239" s="121"/>
      <c r="AN239" s="121"/>
      <c r="AO239" s="121"/>
      <c r="AP239" s="121"/>
      <c r="AQ239" s="121"/>
      <c r="AR239" s="121"/>
      <c r="AS239" s="121"/>
      <c r="AT239" s="121"/>
      <c r="AU239" s="121"/>
      <c r="AV239" s="121"/>
      <c r="AW239" s="121"/>
      <c r="AX239" s="121"/>
      <c r="AY239" s="121"/>
      <c r="AZ239" s="121"/>
      <c r="BA239" s="121"/>
      <c r="BB239" s="121"/>
      <c r="BC239" s="121"/>
      <c r="BD239" s="121"/>
      <c r="BE239" s="121"/>
      <c r="BF239" s="121"/>
      <c r="BG239" s="121"/>
      <c r="BH239" s="121"/>
      <c r="BI239" s="121"/>
      <c r="BJ239" s="121"/>
      <c r="BK239" s="121"/>
      <c r="BL239" s="121"/>
      <c r="BM239" s="121"/>
      <c r="BN239" s="121"/>
      <c r="BO239" s="121"/>
      <c r="BP239" s="121"/>
      <c r="BQ239" s="121"/>
      <c r="BR239" s="121"/>
      <c r="BS239" s="121"/>
      <c r="BT239" s="121"/>
      <c r="BU239" s="121"/>
      <c r="BV239" s="121"/>
      <c r="BW239" s="121"/>
      <c r="BX239" s="121"/>
      <c r="BY239" s="121"/>
      <c r="BZ239" s="121"/>
      <c r="CA239" s="121"/>
      <c r="CB239" s="121"/>
      <c r="CC239" s="121"/>
      <c r="CD239" s="121"/>
      <c r="CE239" s="121"/>
      <c r="CF239" s="121"/>
      <c r="CG239" s="121"/>
      <c r="CH239" s="121"/>
      <c r="CI239" s="121"/>
      <c r="CJ239" s="121"/>
      <c r="CK239" s="121"/>
      <c r="CL239" s="121"/>
      <c r="CM239" s="121"/>
      <c r="CN239" s="121"/>
      <c r="CO239" s="121"/>
      <c r="CP239" s="121"/>
      <c r="CQ239" s="121"/>
      <c r="CR239" s="121"/>
      <c r="CS239" s="121"/>
      <c r="CT239" s="121"/>
      <c r="CU239" s="121"/>
      <c r="CV239" s="121"/>
      <c r="CW239" s="121"/>
      <c r="CX239" s="121"/>
      <c r="CY239" s="121"/>
      <c r="CZ239" s="121"/>
      <c r="DA239" s="121"/>
      <c r="DB239" s="121"/>
      <c r="DC239" s="121"/>
      <c r="DD239" s="121"/>
      <c r="DE239" s="121"/>
      <c r="DF239" s="121"/>
      <c r="DG239" s="121"/>
      <c r="DH239" s="121"/>
      <c r="DI239" s="121"/>
      <c r="DJ239" s="121"/>
      <c r="DK239" s="121"/>
      <c r="DL239" s="121"/>
      <c r="DM239" s="121"/>
      <c r="DN239" s="121"/>
      <c r="DO239" s="121"/>
      <c r="DP239" s="121"/>
      <c r="DQ239" s="121"/>
      <c r="DR239" s="121"/>
      <c r="DS239" s="121"/>
      <c r="DT239" s="121"/>
      <c r="DU239" s="121"/>
      <c r="DV239" s="121"/>
      <c r="DW239" s="121"/>
      <c r="DX239" s="121"/>
      <c r="DY239" s="121"/>
      <c r="DZ239" s="121"/>
      <c r="EA239" s="121"/>
      <c r="EB239" s="121"/>
      <c r="EC239" s="121"/>
      <c r="ED239" s="121"/>
      <c r="EE239" s="121"/>
      <c r="EF239" s="121"/>
      <c r="EG239" s="121"/>
      <c r="EH239" s="121"/>
      <c r="EI239" s="121"/>
      <c r="EJ239" s="121"/>
      <c r="EK239" s="121"/>
      <c r="EL239" s="121"/>
      <c r="EM239" s="121"/>
      <c r="EN239" s="121"/>
      <c r="EO239" s="121"/>
      <c r="EP239" s="121"/>
      <c r="EQ239" s="121"/>
      <c r="ER239" s="121"/>
      <c r="ES239" s="121"/>
      <c r="ET239" s="121"/>
      <c r="EU239" s="121"/>
      <c r="EV239" s="121"/>
      <c r="EW239" s="121"/>
      <c r="EX239" s="121"/>
      <c r="EY239" s="121"/>
      <c r="EZ239" s="121"/>
      <c r="FA239" s="121"/>
      <c r="FB239" s="121"/>
      <c r="FC239" s="121"/>
      <c r="FD239" s="121"/>
      <c r="FE239" s="121"/>
      <c r="FF239" s="121"/>
      <c r="FG239" s="121"/>
      <c r="FH239" s="121"/>
      <c r="FI239" s="121"/>
      <c r="FJ239" s="121"/>
      <c r="FK239" s="121"/>
      <c r="FL239" s="121"/>
      <c r="FM239" s="121"/>
      <c r="FN239" s="121"/>
      <c r="FO239" s="121"/>
      <c r="FP239" s="121"/>
      <c r="FQ239" s="121"/>
      <c r="FR239" s="121"/>
      <c r="FS239" s="121"/>
      <c r="FT239" s="121"/>
      <c r="FU239" s="121"/>
      <c r="FV239" s="121"/>
      <c r="FW239" s="121"/>
      <c r="FX239" s="121"/>
      <c r="FY239" s="121"/>
      <c r="FZ239" s="121"/>
      <c r="GA239" s="121"/>
      <c r="GB239" s="121"/>
      <c r="GC239" s="121"/>
      <c r="GD239" s="121"/>
      <c r="GE239" s="121"/>
      <c r="GF239" s="121"/>
      <c r="GG239" s="121"/>
      <c r="GH239" s="121"/>
      <c r="GI239" s="121"/>
      <c r="GJ239" s="121"/>
      <c r="GK239" s="121"/>
      <c r="GL239" s="121"/>
      <c r="GM239" s="121"/>
      <c r="GN239" s="121"/>
      <c r="GO239" s="121"/>
      <c r="GP239" s="121"/>
      <c r="GQ239" s="121"/>
      <c r="GR239" s="121"/>
      <c r="GS239" s="121"/>
      <c r="GT239" s="121"/>
      <c r="GU239" s="121"/>
      <c r="GV239" s="121"/>
      <c r="GW239" s="121"/>
      <c r="GX239" s="121"/>
      <c r="GY239" s="121"/>
      <c r="GZ239" s="121"/>
      <c r="HA239" s="121"/>
      <c r="HB239" s="121"/>
      <c r="HC239" s="121"/>
      <c r="HD239" s="121"/>
      <c r="HE239" s="121"/>
      <c r="HF239" s="121"/>
      <c r="HG239" s="121"/>
      <c r="HH239" s="121"/>
      <c r="HI239" s="121"/>
      <c r="HJ239" s="121"/>
      <c r="HK239" s="121"/>
      <c r="HL239" s="121"/>
      <c r="HM239" s="121"/>
      <c r="HN239" s="121"/>
      <c r="HO239" s="121"/>
      <c r="HP239" s="121"/>
      <c r="HQ239" s="121"/>
      <c r="HR239" s="121"/>
      <c r="HS239" s="121"/>
      <c r="HT239" s="121"/>
      <c r="HU239" s="121"/>
      <c r="HV239" s="121"/>
      <c r="HW239" s="121"/>
      <c r="HX239" s="121"/>
      <c r="HY239" s="121"/>
      <c r="HZ239" s="121"/>
      <c r="IA239" s="121"/>
      <c r="IB239" s="121"/>
      <c r="IC239" s="121"/>
      <c r="ID239" s="121"/>
      <c r="IE239" s="121"/>
      <c r="IF239" s="121"/>
      <c r="IG239" s="121"/>
      <c r="IH239" s="121"/>
      <c r="II239" s="121"/>
      <c r="IJ239" s="121"/>
      <c r="IK239" s="121"/>
      <c r="IL239" s="121"/>
      <c r="IM239" s="121"/>
      <c r="IN239" s="121"/>
      <c r="IO239" s="121"/>
      <c r="IP239" s="121"/>
      <c r="IQ239" s="121"/>
      <c r="IR239" s="121"/>
      <c r="IS239" s="121"/>
    </row>
    <row r="240" spans="1:253" s="122" customFormat="1" ht="53.25" customHeight="1" x14ac:dyDescent="0.2">
      <c r="A240" s="72">
        <v>3.1</v>
      </c>
      <c r="B240" s="80" t="s">
        <v>250</v>
      </c>
      <c r="C240" s="73">
        <v>2</v>
      </c>
      <c r="D240" s="74" t="s">
        <v>16</v>
      </c>
      <c r="E240" s="292"/>
      <c r="F240" s="291"/>
      <c r="G240" s="62"/>
      <c r="H240" s="119"/>
      <c r="I240" s="119"/>
      <c r="J240" s="119"/>
      <c r="K240" s="119"/>
      <c r="L240" s="119"/>
      <c r="M240" s="119"/>
      <c r="N240" s="119"/>
      <c r="O240" s="119"/>
      <c r="P240" s="120"/>
      <c r="Q240" s="120"/>
      <c r="R240" s="121"/>
      <c r="S240" s="121"/>
      <c r="T240" s="121"/>
      <c r="U240" s="121"/>
      <c r="V240" s="121"/>
      <c r="W240" s="121"/>
      <c r="X240" s="121"/>
      <c r="Y240" s="121"/>
      <c r="Z240" s="121"/>
      <c r="AA240" s="121"/>
      <c r="AB240" s="121"/>
      <c r="AC240" s="121"/>
      <c r="AD240" s="121"/>
      <c r="AE240" s="121"/>
      <c r="AF240" s="121"/>
      <c r="AG240" s="121"/>
      <c r="AH240" s="121"/>
      <c r="AI240" s="121"/>
      <c r="AJ240" s="121"/>
      <c r="AK240" s="121"/>
      <c r="AL240" s="121"/>
      <c r="AM240" s="121"/>
      <c r="AN240" s="121"/>
      <c r="AO240" s="121"/>
      <c r="AP240" s="121"/>
      <c r="AQ240" s="121"/>
      <c r="AR240" s="121"/>
      <c r="AS240" s="121"/>
      <c r="AT240" s="121"/>
      <c r="AU240" s="121"/>
      <c r="AV240" s="121"/>
      <c r="AW240" s="121"/>
      <c r="AX240" s="121"/>
      <c r="AY240" s="121"/>
      <c r="AZ240" s="121"/>
      <c r="BA240" s="121"/>
      <c r="BB240" s="121"/>
      <c r="BC240" s="121"/>
      <c r="BD240" s="121"/>
      <c r="BE240" s="121"/>
      <c r="BF240" s="121"/>
      <c r="BG240" s="121"/>
      <c r="BH240" s="121"/>
      <c r="BI240" s="121"/>
      <c r="BJ240" s="121"/>
      <c r="BK240" s="121"/>
      <c r="BL240" s="121"/>
      <c r="BM240" s="121"/>
      <c r="BN240" s="121"/>
      <c r="BO240" s="121"/>
      <c r="BP240" s="121"/>
      <c r="BQ240" s="121"/>
      <c r="BR240" s="121"/>
      <c r="BS240" s="121"/>
      <c r="BT240" s="121"/>
      <c r="BU240" s="121"/>
      <c r="BV240" s="121"/>
      <c r="BW240" s="121"/>
      <c r="BX240" s="121"/>
      <c r="BY240" s="121"/>
      <c r="BZ240" s="121"/>
      <c r="CA240" s="121"/>
      <c r="CB240" s="121"/>
      <c r="CC240" s="121"/>
      <c r="CD240" s="121"/>
      <c r="CE240" s="121"/>
      <c r="CF240" s="121"/>
      <c r="CG240" s="121"/>
      <c r="CH240" s="121"/>
      <c r="CI240" s="121"/>
      <c r="CJ240" s="121"/>
      <c r="CK240" s="121"/>
      <c r="CL240" s="121"/>
      <c r="CM240" s="121"/>
      <c r="CN240" s="121"/>
      <c r="CO240" s="121"/>
      <c r="CP240" s="121"/>
      <c r="CQ240" s="121"/>
      <c r="CR240" s="121"/>
      <c r="CS240" s="121"/>
      <c r="CT240" s="121"/>
      <c r="CU240" s="121"/>
      <c r="CV240" s="121"/>
      <c r="CW240" s="121"/>
      <c r="CX240" s="121"/>
      <c r="CY240" s="121"/>
      <c r="CZ240" s="121"/>
      <c r="DA240" s="121"/>
      <c r="DB240" s="121"/>
      <c r="DC240" s="121"/>
      <c r="DD240" s="121"/>
      <c r="DE240" s="121"/>
      <c r="DF240" s="121"/>
      <c r="DG240" s="121"/>
      <c r="DH240" s="121"/>
      <c r="DI240" s="121"/>
      <c r="DJ240" s="121"/>
      <c r="DK240" s="121"/>
      <c r="DL240" s="121"/>
      <c r="DM240" s="121"/>
      <c r="DN240" s="121"/>
      <c r="DO240" s="121"/>
      <c r="DP240" s="121"/>
      <c r="DQ240" s="121"/>
      <c r="DR240" s="121"/>
      <c r="DS240" s="121"/>
      <c r="DT240" s="121"/>
      <c r="DU240" s="121"/>
      <c r="DV240" s="121"/>
      <c r="DW240" s="121"/>
      <c r="DX240" s="121"/>
      <c r="DY240" s="121"/>
      <c r="DZ240" s="121"/>
      <c r="EA240" s="121"/>
      <c r="EB240" s="121"/>
      <c r="EC240" s="121"/>
      <c r="ED240" s="121"/>
      <c r="EE240" s="121"/>
      <c r="EF240" s="121"/>
      <c r="EG240" s="121"/>
      <c r="EH240" s="121"/>
      <c r="EI240" s="121"/>
      <c r="EJ240" s="121"/>
      <c r="EK240" s="121"/>
      <c r="EL240" s="121"/>
      <c r="EM240" s="121"/>
      <c r="EN240" s="121"/>
      <c r="EO240" s="121"/>
      <c r="EP240" s="121"/>
      <c r="EQ240" s="121"/>
      <c r="ER240" s="121"/>
      <c r="ES240" s="121"/>
      <c r="ET240" s="121"/>
      <c r="EU240" s="121"/>
      <c r="EV240" s="121"/>
      <c r="EW240" s="121"/>
      <c r="EX240" s="121"/>
      <c r="EY240" s="121"/>
      <c r="EZ240" s="121"/>
      <c r="FA240" s="121"/>
      <c r="FB240" s="121"/>
      <c r="FC240" s="121"/>
      <c r="FD240" s="121"/>
      <c r="FE240" s="121"/>
      <c r="FF240" s="121"/>
      <c r="FG240" s="121"/>
      <c r="FH240" s="121"/>
      <c r="FI240" s="121"/>
      <c r="FJ240" s="121"/>
      <c r="FK240" s="121"/>
      <c r="FL240" s="121"/>
      <c r="FM240" s="121"/>
      <c r="FN240" s="121"/>
      <c r="FO240" s="121"/>
      <c r="FP240" s="121"/>
      <c r="FQ240" s="121"/>
      <c r="FR240" s="121"/>
      <c r="FS240" s="121"/>
      <c r="FT240" s="121"/>
      <c r="FU240" s="121"/>
      <c r="FV240" s="121"/>
      <c r="FW240" s="121"/>
      <c r="FX240" s="121"/>
      <c r="FY240" s="121"/>
      <c r="FZ240" s="121"/>
      <c r="GA240" s="121"/>
      <c r="GB240" s="121"/>
      <c r="GC240" s="121"/>
      <c r="GD240" s="121"/>
      <c r="GE240" s="121"/>
      <c r="GF240" s="121"/>
      <c r="GG240" s="121"/>
      <c r="GH240" s="121"/>
      <c r="GI240" s="121"/>
      <c r="GJ240" s="121"/>
      <c r="GK240" s="121"/>
      <c r="GL240" s="121"/>
      <c r="GM240" s="121"/>
      <c r="GN240" s="121"/>
      <c r="GO240" s="121"/>
      <c r="GP240" s="121"/>
      <c r="GQ240" s="121"/>
      <c r="GR240" s="121"/>
      <c r="GS240" s="121"/>
      <c r="GT240" s="121"/>
      <c r="GU240" s="121"/>
      <c r="GV240" s="121"/>
      <c r="GW240" s="121"/>
      <c r="GX240" s="121"/>
      <c r="GY240" s="121"/>
      <c r="GZ240" s="121"/>
      <c r="HA240" s="121"/>
      <c r="HB240" s="121"/>
      <c r="HC240" s="121"/>
      <c r="HD240" s="121"/>
      <c r="HE240" s="121"/>
      <c r="HF240" s="121"/>
      <c r="HG240" s="121"/>
      <c r="HH240" s="121"/>
      <c r="HI240" s="121"/>
      <c r="HJ240" s="121"/>
      <c r="HK240" s="121"/>
      <c r="HL240" s="121"/>
      <c r="HM240" s="121"/>
      <c r="HN240" s="121"/>
      <c r="HO240" s="121"/>
      <c r="HP240" s="121"/>
      <c r="HQ240" s="121"/>
      <c r="HR240" s="121"/>
      <c r="HS240" s="121"/>
      <c r="HT240" s="121"/>
      <c r="HU240" s="121"/>
      <c r="HV240" s="121"/>
      <c r="HW240" s="121"/>
      <c r="HX240" s="121"/>
      <c r="HY240" s="121"/>
      <c r="HZ240" s="121"/>
      <c r="IA240" s="121"/>
      <c r="IB240" s="121"/>
      <c r="IC240" s="121"/>
      <c r="ID240" s="121"/>
      <c r="IE240" s="121"/>
      <c r="IF240" s="121"/>
      <c r="IG240" s="121"/>
      <c r="IH240" s="121"/>
      <c r="II240" s="121"/>
      <c r="IJ240" s="121"/>
      <c r="IK240" s="121"/>
      <c r="IL240" s="121"/>
      <c r="IM240" s="121"/>
      <c r="IN240" s="121"/>
      <c r="IO240" s="121"/>
      <c r="IP240" s="121"/>
      <c r="IQ240" s="121"/>
      <c r="IR240" s="121"/>
      <c r="IS240" s="121"/>
    </row>
    <row r="241" spans="1:253" s="122" customFormat="1" ht="12.75" customHeight="1" x14ac:dyDescent="0.2">
      <c r="A241" s="72">
        <v>3.2</v>
      </c>
      <c r="B241" s="72" t="s">
        <v>251</v>
      </c>
      <c r="C241" s="28">
        <v>2</v>
      </c>
      <c r="D241" s="74" t="s">
        <v>16</v>
      </c>
      <c r="E241" s="292"/>
      <c r="F241" s="291"/>
      <c r="G241" s="62"/>
      <c r="H241" s="119"/>
      <c r="I241" s="119"/>
      <c r="J241" s="119"/>
      <c r="K241" s="119"/>
      <c r="L241" s="119"/>
      <c r="M241" s="119"/>
      <c r="N241" s="119"/>
      <c r="O241" s="119"/>
      <c r="P241" s="120"/>
      <c r="Q241" s="120"/>
      <c r="R241" s="121"/>
      <c r="S241" s="121"/>
      <c r="T241" s="121"/>
      <c r="U241" s="121"/>
      <c r="V241" s="121"/>
      <c r="W241" s="121"/>
      <c r="X241" s="121"/>
      <c r="Y241" s="121"/>
      <c r="Z241" s="121"/>
      <c r="AA241" s="121"/>
      <c r="AB241" s="121"/>
      <c r="AC241" s="121"/>
      <c r="AD241" s="121"/>
      <c r="AE241" s="121"/>
      <c r="AF241" s="121"/>
      <c r="AG241" s="121"/>
      <c r="AH241" s="121"/>
      <c r="AI241" s="121"/>
      <c r="AJ241" s="121"/>
      <c r="AK241" s="121"/>
      <c r="AL241" s="121"/>
      <c r="AM241" s="121"/>
      <c r="AN241" s="121"/>
      <c r="AO241" s="121"/>
      <c r="AP241" s="121"/>
      <c r="AQ241" s="121"/>
      <c r="AR241" s="121"/>
      <c r="AS241" s="121"/>
      <c r="AT241" s="121"/>
      <c r="AU241" s="121"/>
      <c r="AV241" s="121"/>
      <c r="AW241" s="121"/>
      <c r="AX241" s="121"/>
      <c r="AY241" s="121"/>
      <c r="AZ241" s="121"/>
      <c r="BA241" s="121"/>
      <c r="BB241" s="121"/>
      <c r="BC241" s="121"/>
      <c r="BD241" s="121"/>
      <c r="BE241" s="121"/>
      <c r="BF241" s="121"/>
      <c r="BG241" s="121"/>
      <c r="BH241" s="121"/>
      <c r="BI241" s="121"/>
      <c r="BJ241" s="121"/>
      <c r="BK241" s="121"/>
      <c r="BL241" s="121"/>
      <c r="BM241" s="121"/>
      <c r="BN241" s="121"/>
      <c r="BO241" s="121"/>
      <c r="BP241" s="121"/>
      <c r="BQ241" s="121"/>
      <c r="BR241" s="121"/>
      <c r="BS241" s="121"/>
      <c r="BT241" s="121"/>
      <c r="BU241" s="121"/>
      <c r="BV241" s="121"/>
      <c r="BW241" s="121"/>
      <c r="BX241" s="121"/>
      <c r="BY241" s="121"/>
      <c r="BZ241" s="121"/>
      <c r="CA241" s="121"/>
      <c r="CB241" s="121"/>
      <c r="CC241" s="121"/>
      <c r="CD241" s="121"/>
      <c r="CE241" s="121"/>
      <c r="CF241" s="121"/>
      <c r="CG241" s="121"/>
      <c r="CH241" s="121"/>
      <c r="CI241" s="121"/>
      <c r="CJ241" s="121"/>
      <c r="CK241" s="121"/>
      <c r="CL241" s="121"/>
      <c r="CM241" s="121"/>
      <c r="CN241" s="121"/>
      <c r="CO241" s="121"/>
      <c r="CP241" s="121"/>
      <c r="CQ241" s="121"/>
      <c r="CR241" s="121"/>
      <c r="CS241" s="121"/>
      <c r="CT241" s="121"/>
      <c r="CU241" s="121"/>
      <c r="CV241" s="121"/>
      <c r="CW241" s="121"/>
      <c r="CX241" s="121"/>
      <c r="CY241" s="121"/>
      <c r="CZ241" s="121"/>
      <c r="DA241" s="121"/>
      <c r="DB241" s="121"/>
      <c r="DC241" s="121"/>
      <c r="DD241" s="121"/>
      <c r="DE241" s="121"/>
      <c r="DF241" s="121"/>
      <c r="DG241" s="121"/>
      <c r="DH241" s="121"/>
      <c r="DI241" s="121"/>
      <c r="DJ241" s="121"/>
      <c r="DK241" s="121"/>
      <c r="DL241" s="121"/>
      <c r="DM241" s="121"/>
      <c r="DN241" s="121"/>
      <c r="DO241" s="121"/>
      <c r="DP241" s="121"/>
      <c r="DQ241" s="121"/>
      <c r="DR241" s="121"/>
      <c r="DS241" s="121"/>
      <c r="DT241" s="121"/>
      <c r="DU241" s="121"/>
      <c r="DV241" s="121"/>
      <c r="DW241" s="121"/>
      <c r="DX241" s="121"/>
      <c r="DY241" s="121"/>
      <c r="DZ241" s="121"/>
      <c r="EA241" s="121"/>
      <c r="EB241" s="121"/>
      <c r="EC241" s="121"/>
      <c r="ED241" s="121"/>
      <c r="EE241" s="121"/>
      <c r="EF241" s="121"/>
      <c r="EG241" s="121"/>
      <c r="EH241" s="121"/>
      <c r="EI241" s="121"/>
      <c r="EJ241" s="121"/>
      <c r="EK241" s="121"/>
      <c r="EL241" s="121"/>
      <c r="EM241" s="121"/>
      <c r="EN241" s="121"/>
      <c r="EO241" s="121"/>
      <c r="EP241" s="121"/>
      <c r="EQ241" s="121"/>
      <c r="ER241" s="121"/>
      <c r="ES241" s="121"/>
      <c r="ET241" s="121"/>
      <c r="EU241" s="121"/>
      <c r="EV241" s="121"/>
      <c r="EW241" s="121"/>
      <c r="EX241" s="121"/>
      <c r="EY241" s="121"/>
      <c r="EZ241" s="121"/>
      <c r="FA241" s="121"/>
      <c r="FB241" s="121"/>
      <c r="FC241" s="121"/>
      <c r="FD241" s="121"/>
      <c r="FE241" s="121"/>
      <c r="FF241" s="121"/>
      <c r="FG241" s="121"/>
      <c r="FH241" s="121"/>
      <c r="FI241" s="121"/>
      <c r="FJ241" s="121"/>
      <c r="FK241" s="121"/>
      <c r="FL241" s="121"/>
      <c r="FM241" s="121"/>
      <c r="FN241" s="121"/>
      <c r="FO241" s="121"/>
      <c r="FP241" s="121"/>
      <c r="FQ241" s="121"/>
      <c r="FR241" s="121"/>
      <c r="FS241" s="121"/>
      <c r="FT241" s="121"/>
      <c r="FU241" s="121"/>
      <c r="FV241" s="121"/>
      <c r="FW241" s="121"/>
      <c r="FX241" s="121"/>
      <c r="FY241" s="121"/>
      <c r="FZ241" s="121"/>
      <c r="GA241" s="121"/>
      <c r="GB241" s="121"/>
      <c r="GC241" s="121"/>
      <c r="GD241" s="121"/>
      <c r="GE241" s="121"/>
      <c r="GF241" s="121"/>
      <c r="GG241" s="121"/>
      <c r="GH241" s="121"/>
      <c r="GI241" s="121"/>
      <c r="GJ241" s="121"/>
      <c r="GK241" s="121"/>
      <c r="GL241" s="121"/>
      <c r="GM241" s="121"/>
      <c r="GN241" s="121"/>
      <c r="GO241" s="121"/>
      <c r="GP241" s="121"/>
      <c r="GQ241" s="121"/>
      <c r="GR241" s="121"/>
      <c r="GS241" s="121"/>
      <c r="GT241" s="121"/>
      <c r="GU241" s="121"/>
      <c r="GV241" s="121"/>
      <c r="GW241" s="121"/>
      <c r="GX241" s="121"/>
      <c r="GY241" s="121"/>
      <c r="GZ241" s="121"/>
      <c r="HA241" s="121"/>
      <c r="HB241" s="121"/>
      <c r="HC241" s="121"/>
      <c r="HD241" s="121"/>
      <c r="HE241" s="121"/>
      <c r="HF241" s="121"/>
      <c r="HG241" s="121"/>
      <c r="HH241" s="121"/>
      <c r="HI241" s="121"/>
      <c r="HJ241" s="121"/>
      <c r="HK241" s="121"/>
      <c r="HL241" s="121"/>
      <c r="HM241" s="121"/>
      <c r="HN241" s="121"/>
      <c r="HO241" s="121"/>
      <c r="HP241" s="121"/>
      <c r="HQ241" s="121"/>
      <c r="HR241" s="121"/>
      <c r="HS241" s="121"/>
      <c r="HT241" s="121"/>
      <c r="HU241" s="121"/>
      <c r="HV241" s="121"/>
      <c r="HW241" s="121"/>
      <c r="HX241" s="121"/>
      <c r="HY241" s="121"/>
      <c r="HZ241" s="121"/>
      <c r="IA241" s="121"/>
      <c r="IB241" s="121"/>
      <c r="IC241" s="121"/>
      <c r="ID241" s="121"/>
      <c r="IE241" s="121"/>
      <c r="IF241" s="121"/>
      <c r="IG241" s="121"/>
      <c r="IH241" s="121"/>
      <c r="II241" s="121"/>
      <c r="IJ241" s="121"/>
      <c r="IK241" s="121"/>
      <c r="IL241" s="121"/>
      <c r="IM241" s="121"/>
      <c r="IN241" s="121"/>
      <c r="IO241" s="121"/>
      <c r="IP241" s="121"/>
      <c r="IQ241" s="121"/>
      <c r="IR241" s="121"/>
      <c r="IS241" s="121"/>
    </row>
    <row r="242" spans="1:253" s="122" customFormat="1" ht="12.75" customHeight="1" x14ac:dyDescent="0.2">
      <c r="A242" s="72">
        <v>3.3</v>
      </c>
      <c r="B242" s="72" t="s">
        <v>252</v>
      </c>
      <c r="C242" s="132">
        <v>2</v>
      </c>
      <c r="D242" s="74" t="s">
        <v>16</v>
      </c>
      <c r="E242" s="292"/>
      <c r="F242" s="291"/>
      <c r="G242" s="62"/>
      <c r="H242" s="119"/>
      <c r="I242" s="119"/>
      <c r="J242" s="119"/>
      <c r="K242" s="119"/>
      <c r="L242" s="119"/>
      <c r="M242" s="119"/>
      <c r="N242" s="119"/>
      <c r="O242" s="119"/>
      <c r="P242" s="120"/>
      <c r="Q242" s="120"/>
      <c r="R242" s="121"/>
      <c r="S242" s="121"/>
      <c r="T242" s="121"/>
      <c r="U242" s="121"/>
      <c r="V242" s="121"/>
      <c r="W242" s="121"/>
      <c r="X242" s="121"/>
      <c r="Y242" s="121"/>
      <c r="Z242" s="121"/>
      <c r="AA242" s="121"/>
      <c r="AB242" s="121"/>
      <c r="AC242" s="121"/>
      <c r="AD242" s="121"/>
      <c r="AE242" s="121"/>
      <c r="AF242" s="121"/>
      <c r="AG242" s="121"/>
      <c r="AH242" s="121"/>
      <c r="AI242" s="121"/>
      <c r="AJ242" s="121"/>
      <c r="AK242" s="121"/>
      <c r="AL242" s="121"/>
      <c r="AM242" s="121"/>
      <c r="AN242" s="121"/>
      <c r="AO242" s="121"/>
      <c r="AP242" s="121"/>
      <c r="AQ242" s="121"/>
      <c r="AR242" s="121"/>
      <c r="AS242" s="121"/>
      <c r="AT242" s="121"/>
      <c r="AU242" s="121"/>
      <c r="AV242" s="121"/>
      <c r="AW242" s="121"/>
      <c r="AX242" s="121"/>
      <c r="AY242" s="121"/>
      <c r="AZ242" s="121"/>
      <c r="BA242" s="121"/>
      <c r="BB242" s="121"/>
      <c r="BC242" s="121"/>
      <c r="BD242" s="121"/>
      <c r="BE242" s="121"/>
      <c r="BF242" s="121"/>
      <c r="BG242" s="121"/>
      <c r="BH242" s="121"/>
      <c r="BI242" s="121"/>
      <c r="BJ242" s="121"/>
      <c r="BK242" s="121"/>
      <c r="BL242" s="121"/>
      <c r="BM242" s="121"/>
      <c r="BN242" s="121"/>
      <c r="BO242" s="121"/>
      <c r="BP242" s="121"/>
      <c r="BQ242" s="121"/>
      <c r="BR242" s="121"/>
      <c r="BS242" s="121"/>
      <c r="BT242" s="121"/>
      <c r="BU242" s="121"/>
      <c r="BV242" s="121"/>
      <c r="BW242" s="121"/>
      <c r="BX242" s="121"/>
      <c r="BY242" s="121"/>
      <c r="BZ242" s="121"/>
      <c r="CA242" s="121"/>
      <c r="CB242" s="121"/>
      <c r="CC242" s="121"/>
      <c r="CD242" s="121"/>
      <c r="CE242" s="121"/>
      <c r="CF242" s="121"/>
      <c r="CG242" s="121"/>
      <c r="CH242" s="121"/>
      <c r="CI242" s="121"/>
      <c r="CJ242" s="121"/>
      <c r="CK242" s="121"/>
      <c r="CL242" s="121"/>
      <c r="CM242" s="121"/>
      <c r="CN242" s="121"/>
      <c r="CO242" s="121"/>
      <c r="CP242" s="121"/>
      <c r="CQ242" s="121"/>
      <c r="CR242" s="121"/>
      <c r="CS242" s="121"/>
      <c r="CT242" s="121"/>
      <c r="CU242" s="121"/>
      <c r="CV242" s="121"/>
      <c r="CW242" s="121"/>
      <c r="CX242" s="121"/>
      <c r="CY242" s="121"/>
      <c r="CZ242" s="121"/>
      <c r="DA242" s="121"/>
      <c r="DB242" s="121"/>
      <c r="DC242" s="121"/>
      <c r="DD242" s="121"/>
      <c r="DE242" s="121"/>
      <c r="DF242" s="121"/>
      <c r="DG242" s="121"/>
      <c r="DH242" s="121"/>
      <c r="DI242" s="121"/>
      <c r="DJ242" s="121"/>
      <c r="DK242" s="121"/>
      <c r="DL242" s="121"/>
      <c r="DM242" s="121"/>
      <c r="DN242" s="121"/>
      <c r="DO242" s="121"/>
      <c r="DP242" s="121"/>
      <c r="DQ242" s="121"/>
      <c r="DR242" s="121"/>
      <c r="DS242" s="121"/>
      <c r="DT242" s="121"/>
      <c r="DU242" s="121"/>
      <c r="DV242" s="121"/>
      <c r="DW242" s="121"/>
      <c r="DX242" s="121"/>
      <c r="DY242" s="121"/>
      <c r="DZ242" s="121"/>
      <c r="EA242" s="121"/>
      <c r="EB242" s="121"/>
      <c r="EC242" s="121"/>
      <c r="ED242" s="121"/>
      <c r="EE242" s="121"/>
      <c r="EF242" s="121"/>
      <c r="EG242" s="121"/>
      <c r="EH242" s="121"/>
      <c r="EI242" s="121"/>
      <c r="EJ242" s="121"/>
      <c r="EK242" s="121"/>
      <c r="EL242" s="121"/>
      <c r="EM242" s="121"/>
      <c r="EN242" s="121"/>
      <c r="EO242" s="121"/>
      <c r="EP242" s="121"/>
      <c r="EQ242" s="121"/>
      <c r="ER242" s="121"/>
      <c r="ES242" s="121"/>
      <c r="ET242" s="121"/>
      <c r="EU242" s="121"/>
      <c r="EV242" s="121"/>
      <c r="EW242" s="121"/>
      <c r="EX242" s="121"/>
      <c r="EY242" s="121"/>
      <c r="EZ242" s="121"/>
      <c r="FA242" s="121"/>
      <c r="FB242" s="121"/>
      <c r="FC242" s="121"/>
      <c r="FD242" s="121"/>
      <c r="FE242" s="121"/>
      <c r="FF242" s="121"/>
      <c r="FG242" s="121"/>
      <c r="FH242" s="121"/>
      <c r="FI242" s="121"/>
      <c r="FJ242" s="121"/>
      <c r="FK242" s="121"/>
      <c r="FL242" s="121"/>
      <c r="FM242" s="121"/>
      <c r="FN242" s="121"/>
      <c r="FO242" s="121"/>
      <c r="FP242" s="121"/>
      <c r="FQ242" s="121"/>
      <c r="FR242" s="121"/>
      <c r="FS242" s="121"/>
      <c r="FT242" s="121"/>
      <c r="FU242" s="121"/>
      <c r="FV242" s="121"/>
      <c r="FW242" s="121"/>
      <c r="FX242" s="121"/>
      <c r="FY242" s="121"/>
      <c r="FZ242" s="121"/>
      <c r="GA242" s="121"/>
      <c r="GB242" s="121"/>
      <c r="GC242" s="121"/>
      <c r="GD242" s="121"/>
      <c r="GE242" s="121"/>
      <c r="GF242" s="121"/>
      <c r="GG242" s="121"/>
      <c r="GH242" s="121"/>
      <c r="GI242" s="121"/>
      <c r="GJ242" s="121"/>
      <c r="GK242" s="121"/>
      <c r="GL242" s="121"/>
      <c r="GM242" s="121"/>
      <c r="GN242" s="121"/>
      <c r="GO242" s="121"/>
      <c r="GP242" s="121"/>
      <c r="GQ242" s="121"/>
      <c r="GR242" s="121"/>
      <c r="GS242" s="121"/>
      <c r="GT242" s="121"/>
      <c r="GU242" s="121"/>
      <c r="GV242" s="121"/>
      <c r="GW242" s="121"/>
      <c r="GX242" s="121"/>
      <c r="GY242" s="121"/>
      <c r="GZ242" s="121"/>
      <c r="HA242" s="121"/>
      <c r="HB242" s="121"/>
      <c r="HC242" s="121"/>
      <c r="HD242" s="121"/>
      <c r="HE242" s="121"/>
      <c r="HF242" s="121"/>
      <c r="HG242" s="121"/>
      <c r="HH242" s="121"/>
      <c r="HI242" s="121"/>
      <c r="HJ242" s="121"/>
      <c r="HK242" s="121"/>
      <c r="HL242" s="121"/>
      <c r="HM242" s="121"/>
      <c r="HN242" s="121"/>
      <c r="HO242" s="121"/>
      <c r="HP242" s="121"/>
      <c r="HQ242" s="121"/>
      <c r="HR242" s="121"/>
      <c r="HS242" s="121"/>
      <c r="HT242" s="121"/>
      <c r="HU242" s="121"/>
      <c r="HV242" s="121"/>
      <c r="HW242" s="121"/>
      <c r="HX242" s="121"/>
      <c r="HY242" s="121"/>
      <c r="HZ242" s="121"/>
      <c r="IA242" s="121"/>
      <c r="IB242" s="121"/>
      <c r="IC242" s="121"/>
      <c r="ID242" s="121"/>
      <c r="IE242" s="121"/>
      <c r="IF242" s="121"/>
      <c r="IG242" s="121"/>
      <c r="IH242" s="121"/>
      <c r="II242" s="121"/>
      <c r="IJ242" s="121"/>
      <c r="IK242" s="121"/>
      <c r="IL242" s="121"/>
      <c r="IM242" s="121"/>
      <c r="IN242" s="121"/>
      <c r="IO242" s="121"/>
      <c r="IP242" s="121"/>
      <c r="IQ242" s="121"/>
      <c r="IR242" s="121"/>
      <c r="IS242" s="121"/>
    </row>
    <row r="243" spans="1:253" s="122" customFormat="1" ht="12.75" customHeight="1" x14ac:dyDescent="0.2">
      <c r="A243" s="72">
        <v>3.4</v>
      </c>
      <c r="B243" s="72" t="s">
        <v>253</v>
      </c>
      <c r="C243" s="28">
        <v>1</v>
      </c>
      <c r="D243" s="74" t="s">
        <v>16</v>
      </c>
      <c r="E243" s="292"/>
      <c r="F243" s="291"/>
      <c r="G243" s="62"/>
      <c r="H243" s="119"/>
      <c r="I243" s="119"/>
      <c r="J243" s="119"/>
      <c r="K243" s="119"/>
      <c r="L243" s="119"/>
      <c r="M243" s="119"/>
      <c r="N243" s="119"/>
      <c r="O243" s="119"/>
      <c r="P243" s="120"/>
      <c r="Q243" s="120"/>
      <c r="R243" s="121"/>
      <c r="S243" s="121"/>
      <c r="T243" s="121"/>
      <c r="U243" s="121"/>
      <c r="V243" s="121"/>
      <c r="W243" s="121"/>
      <c r="X243" s="121"/>
      <c r="Y243" s="121"/>
      <c r="Z243" s="121"/>
      <c r="AA243" s="121"/>
      <c r="AB243" s="121"/>
      <c r="AC243" s="121"/>
      <c r="AD243" s="121"/>
      <c r="AE243" s="121"/>
      <c r="AF243" s="121"/>
      <c r="AG243" s="121"/>
      <c r="AH243" s="121"/>
      <c r="AI243" s="121"/>
      <c r="AJ243" s="121"/>
      <c r="AK243" s="121"/>
      <c r="AL243" s="121"/>
      <c r="AM243" s="121"/>
      <c r="AN243" s="121"/>
      <c r="AO243" s="121"/>
      <c r="AP243" s="121"/>
      <c r="AQ243" s="121"/>
      <c r="AR243" s="121"/>
      <c r="AS243" s="121"/>
      <c r="AT243" s="121"/>
      <c r="AU243" s="121"/>
      <c r="AV243" s="121"/>
      <c r="AW243" s="121"/>
      <c r="AX243" s="121"/>
      <c r="AY243" s="121"/>
      <c r="AZ243" s="121"/>
      <c r="BA243" s="121"/>
      <c r="BB243" s="121"/>
      <c r="BC243" s="121"/>
      <c r="BD243" s="121"/>
      <c r="BE243" s="121"/>
      <c r="BF243" s="121"/>
      <c r="BG243" s="121"/>
      <c r="BH243" s="121"/>
      <c r="BI243" s="121"/>
      <c r="BJ243" s="121"/>
      <c r="BK243" s="121"/>
      <c r="BL243" s="121"/>
      <c r="BM243" s="121"/>
      <c r="BN243" s="121"/>
      <c r="BO243" s="121"/>
      <c r="BP243" s="121"/>
      <c r="BQ243" s="121"/>
      <c r="BR243" s="121"/>
      <c r="BS243" s="121"/>
      <c r="BT243" s="121"/>
      <c r="BU243" s="121"/>
      <c r="BV243" s="121"/>
      <c r="BW243" s="121"/>
      <c r="BX243" s="121"/>
      <c r="BY243" s="121"/>
      <c r="BZ243" s="121"/>
      <c r="CA243" s="121"/>
      <c r="CB243" s="121"/>
      <c r="CC243" s="121"/>
      <c r="CD243" s="121"/>
      <c r="CE243" s="121"/>
      <c r="CF243" s="121"/>
      <c r="CG243" s="121"/>
      <c r="CH243" s="121"/>
      <c r="CI243" s="121"/>
      <c r="CJ243" s="121"/>
      <c r="CK243" s="121"/>
      <c r="CL243" s="121"/>
      <c r="CM243" s="121"/>
      <c r="CN243" s="121"/>
      <c r="CO243" s="121"/>
      <c r="CP243" s="121"/>
      <c r="CQ243" s="121"/>
      <c r="CR243" s="121"/>
      <c r="CS243" s="121"/>
      <c r="CT243" s="121"/>
      <c r="CU243" s="121"/>
      <c r="CV243" s="121"/>
      <c r="CW243" s="121"/>
      <c r="CX243" s="121"/>
      <c r="CY243" s="121"/>
      <c r="CZ243" s="121"/>
      <c r="DA243" s="121"/>
      <c r="DB243" s="121"/>
      <c r="DC243" s="121"/>
      <c r="DD243" s="121"/>
      <c r="DE243" s="121"/>
      <c r="DF243" s="121"/>
      <c r="DG243" s="121"/>
      <c r="DH243" s="121"/>
      <c r="DI243" s="121"/>
      <c r="DJ243" s="121"/>
      <c r="DK243" s="121"/>
      <c r="DL243" s="121"/>
      <c r="DM243" s="121"/>
      <c r="DN243" s="121"/>
      <c r="DO243" s="121"/>
      <c r="DP243" s="121"/>
      <c r="DQ243" s="121"/>
      <c r="DR243" s="121"/>
      <c r="DS243" s="121"/>
      <c r="DT243" s="121"/>
      <c r="DU243" s="121"/>
      <c r="DV243" s="121"/>
      <c r="DW243" s="121"/>
      <c r="DX243" s="121"/>
      <c r="DY243" s="121"/>
      <c r="DZ243" s="121"/>
      <c r="EA243" s="121"/>
      <c r="EB243" s="121"/>
      <c r="EC243" s="121"/>
      <c r="ED243" s="121"/>
      <c r="EE243" s="121"/>
      <c r="EF243" s="121"/>
      <c r="EG243" s="121"/>
      <c r="EH243" s="121"/>
      <c r="EI243" s="121"/>
      <c r="EJ243" s="121"/>
      <c r="EK243" s="121"/>
      <c r="EL243" s="121"/>
      <c r="EM243" s="121"/>
      <c r="EN243" s="121"/>
      <c r="EO243" s="121"/>
      <c r="EP243" s="121"/>
      <c r="EQ243" s="121"/>
      <c r="ER243" s="121"/>
      <c r="ES243" s="121"/>
      <c r="ET243" s="121"/>
      <c r="EU243" s="121"/>
      <c r="EV243" s="121"/>
      <c r="EW243" s="121"/>
      <c r="EX243" s="121"/>
      <c r="EY243" s="121"/>
      <c r="EZ243" s="121"/>
      <c r="FA243" s="121"/>
      <c r="FB243" s="121"/>
      <c r="FC243" s="121"/>
      <c r="FD243" s="121"/>
      <c r="FE243" s="121"/>
      <c r="FF243" s="121"/>
      <c r="FG243" s="121"/>
      <c r="FH243" s="121"/>
      <c r="FI243" s="121"/>
      <c r="FJ243" s="121"/>
      <c r="FK243" s="121"/>
      <c r="FL243" s="121"/>
      <c r="FM243" s="121"/>
      <c r="FN243" s="121"/>
      <c r="FO243" s="121"/>
      <c r="FP243" s="121"/>
      <c r="FQ243" s="121"/>
      <c r="FR243" s="121"/>
      <c r="FS243" s="121"/>
      <c r="FT243" s="121"/>
      <c r="FU243" s="121"/>
      <c r="FV243" s="121"/>
      <c r="FW243" s="121"/>
      <c r="FX243" s="121"/>
      <c r="FY243" s="121"/>
      <c r="FZ243" s="121"/>
      <c r="GA243" s="121"/>
      <c r="GB243" s="121"/>
      <c r="GC243" s="121"/>
      <c r="GD243" s="121"/>
      <c r="GE243" s="121"/>
      <c r="GF243" s="121"/>
      <c r="GG243" s="121"/>
      <c r="GH243" s="121"/>
      <c r="GI243" s="121"/>
      <c r="GJ243" s="121"/>
      <c r="GK243" s="121"/>
      <c r="GL243" s="121"/>
      <c r="GM243" s="121"/>
      <c r="GN243" s="121"/>
      <c r="GO243" s="121"/>
      <c r="GP243" s="121"/>
      <c r="GQ243" s="121"/>
      <c r="GR243" s="121"/>
      <c r="GS243" s="121"/>
      <c r="GT243" s="121"/>
      <c r="GU243" s="121"/>
      <c r="GV243" s="121"/>
      <c r="GW243" s="121"/>
      <c r="GX243" s="121"/>
      <c r="GY243" s="121"/>
      <c r="GZ243" s="121"/>
      <c r="HA243" s="121"/>
      <c r="HB243" s="121"/>
      <c r="HC243" s="121"/>
      <c r="HD243" s="121"/>
      <c r="HE243" s="121"/>
      <c r="HF243" s="121"/>
      <c r="HG243" s="121"/>
      <c r="HH243" s="121"/>
      <c r="HI243" s="121"/>
      <c r="HJ243" s="121"/>
      <c r="HK243" s="121"/>
      <c r="HL243" s="121"/>
      <c r="HM243" s="121"/>
      <c r="HN243" s="121"/>
      <c r="HO243" s="121"/>
      <c r="HP243" s="121"/>
      <c r="HQ243" s="121"/>
      <c r="HR243" s="121"/>
      <c r="HS243" s="121"/>
      <c r="HT243" s="121"/>
      <c r="HU243" s="121"/>
      <c r="HV243" s="121"/>
      <c r="HW243" s="121"/>
      <c r="HX243" s="121"/>
      <c r="HY243" s="121"/>
      <c r="HZ243" s="121"/>
      <c r="IA243" s="121"/>
      <c r="IB243" s="121"/>
      <c r="IC243" s="121"/>
      <c r="ID243" s="121"/>
      <c r="IE243" s="121"/>
      <c r="IF243" s="121"/>
      <c r="IG243" s="121"/>
      <c r="IH243" s="121"/>
      <c r="II243" s="121"/>
      <c r="IJ243" s="121"/>
      <c r="IK243" s="121"/>
      <c r="IL243" s="121"/>
      <c r="IM243" s="121"/>
      <c r="IN243" s="121"/>
      <c r="IO243" s="121"/>
      <c r="IP243" s="121"/>
      <c r="IQ243" s="121"/>
      <c r="IR243" s="121"/>
      <c r="IS243" s="121"/>
    </row>
    <row r="244" spans="1:253" s="122" customFormat="1" ht="12.75" customHeight="1" x14ac:dyDescent="0.2">
      <c r="A244" s="72">
        <v>3.5</v>
      </c>
      <c r="B244" s="72" t="s">
        <v>254</v>
      </c>
      <c r="C244" s="28">
        <v>4</v>
      </c>
      <c r="D244" s="74" t="s">
        <v>16</v>
      </c>
      <c r="E244" s="292"/>
      <c r="F244" s="291"/>
      <c r="G244" s="62"/>
      <c r="H244" s="119"/>
      <c r="I244" s="119"/>
      <c r="J244" s="119"/>
      <c r="K244" s="119"/>
      <c r="L244" s="119"/>
      <c r="M244" s="119"/>
      <c r="N244" s="119"/>
      <c r="O244" s="119"/>
      <c r="P244" s="120"/>
      <c r="Q244" s="120"/>
      <c r="R244" s="121"/>
      <c r="S244" s="121"/>
      <c r="T244" s="121"/>
      <c r="U244" s="121"/>
      <c r="V244" s="121"/>
      <c r="W244" s="121"/>
      <c r="X244" s="121"/>
      <c r="Y244" s="121"/>
      <c r="Z244" s="121"/>
      <c r="AA244" s="121"/>
      <c r="AB244" s="121"/>
      <c r="AC244" s="121"/>
      <c r="AD244" s="121"/>
      <c r="AE244" s="121"/>
      <c r="AF244" s="121"/>
      <c r="AG244" s="121"/>
      <c r="AH244" s="121"/>
      <c r="AI244" s="121"/>
      <c r="AJ244" s="121"/>
      <c r="AK244" s="121"/>
      <c r="AL244" s="121"/>
      <c r="AM244" s="121"/>
      <c r="AN244" s="121"/>
      <c r="AO244" s="121"/>
      <c r="AP244" s="121"/>
      <c r="AQ244" s="121"/>
      <c r="AR244" s="121"/>
      <c r="AS244" s="121"/>
      <c r="AT244" s="121"/>
      <c r="AU244" s="121"/>
      <c r="AV244" s="121"/>
      <c r="AW244" s="121"/>
      <c r="AX244" s="121"/>
      <c r="AY244" s="121"/>
      <c r="AZ244" s="121"/>
      <c r="BA244" s="121"/>
      <c r="BB244" s="121"/>
      <c r="BC244" s="121"/>
      <c r="BD244" s="121"/>
      <c r="BE244" s="121"/>
      <c r="BF244" s="121"/>
      <c r="BG244" s="121"/>
      <c r="BH244" s="121"/>
      <c r="BI244" s="121"/>
      <c r="BJ244" s="121"/>
      <c r="BK244" s="121"/>
      <c r="BL244" s="121"/>
      <c r="BM244" s="121"/>
      <c r="BN244" s="121"/>
      <c r="BO244" s="121"/>
      <c r="BP244" s="121"/>
      <c r="BQ244" s="121"/>
      <c r="BR244" s="121"/>
      <c r="BS244" s="121"/>
      <c r="BT244" s="121"/>
      <c r="BU244" s="121"/>
      <c r="BV244" s="121"/>
      <c r="BW244" s="121"/>
      <c r="BX244" s="121"/>
      <c r="BY244" s="121"/>
      <c r="BZ244" s="121"/>
      <c r="CA244" s="121"/>
      <c r="CB244" s="121"/>
      <c r="CC244" s="121"/>
      <c r="CD244" s="121"/>
      <c r="CE244" s="121"/>
      <c r="CF244" s="121"/>
      <c r="CG244" s="121"/>
      <c r="CH244" s="121"/>
      <c r="CI244" s="121"/>
      <c r="CJ244" s="121"/>
      <c r="CK244" s="121"/>
      <c r="CL244" s="121"/>
      <c r="CM244" s="121"/>
      <c r="CN244" s="121"/>
      <c r="CO244" s="121"/>
      <c r="CP244" s="121"/>
      <c r="CQ244" s="121"/>
      <c r="CR244" s="121"/>
      <c r="CS244" s="121"/>
      <c r="CT244" s="121"/>
      <c r="CU244" s="121"/>
      <c r="CV244" s="121"/>
      <c r="CW244" s="121"/>
      <c r="CX244" s="121"/>
      <c r="CY244" s="121"/>
      <c r="CZ244" s="121"/>
      <c r="DA244" s="121"/>
      <c r="DB244" s="121"/>
      <c r="DC244" s="121"/>
      <c r="DD244" s="121"/>
      <c r="DE244" s="121"/>
      <c r="DF244" s="121"/>
      <c r="DG244" s="121"/>
      <c r="DH244" s="121"/>
      <c r="DI244" s="121"/>
      <c r="DJ244" s="121"/>
      <c r="DK244" s="121"/>
      <c r="DL244" s="121"/>
      <c r="DM244" s="121"/>
      <c r="DN244" s="121"/>
      <c r="DO244" s="121"/>
      <c r="DP244" s="121"/>
      <c r="DQ244" s="121"/>
      <c r="DR244" s="121"/>
      <c r="DS244" s="121"/>
      <c r="DT244" s="121"/>
      <c r="DU244" s="121"/>
      <c r="DV244" s="121"/>
      <c r="DW244" s="121"/>
      <c r="DX244" s="121"/>
      <c r="DY244" s="121"/>
      <c r="DZ244" s="121"/>
      <c r="EA244" s="121"/>
      <c r="EB244" s="121"/>
      <c r="EC244" s="121"/>
      <c r="ED244" s="121"/>
      <c r="EE244" s="121"/>
      <c r="EF244" s="121"/>
      <c r="EG244" s="121"/>
      <c r="EH244" s="121"/>
      <c r="EI244" s="121"/>
      <c r="EJ244" s="121"/>
      <c r="EK244" s="121"/>
      <c r="EL244" s="121"/>
      <c r="EM244" s="121"/>
      <c r="EN244" s="121"/>
      <c r="EO244" s="121"/>
      <c r="EP244" s="121"/>
      <c r="EQ244" s="121"/>
      <c r="ER244" s="121"/>
      <c r="ES244" s="121"/>
      <c r="ET244" s="121"/>
      <c r="EU244" s="121"/>
      <c r="EV244" s="121"/>
      <c r="EW244" s="121"/>
      <c r="EX244" s="121"/>
      <c r="EY244" s="121"/>
      <c r="EZ244" s="121"/>
      <c r="FA244" s="121"/>
      <c r="FB244" s="121"/>
      <c r="FC244" s="121"/>
      <c r="FD244" s="121"/>
      <c r="FE244" s="121"/>
      <c r="FF244" s="121"/>
      <c r="FG244" s="121"/>
      <c r="FH244" s="121"/>
      <c r="FI244" s="121"/>
      <c r="FJ244" s="121"/>
      <c r="FK244" s="121"/>
      <c r="FL244" s="121"/>
      <c r="FM244" s="121"/>
      <c r="FN244" s="121"/>
      <c r="FO244" s="121"/>
      <c r="FP244" s="121"/>
      <c r="FQ244" s="121"/>
      <c r="FR244" s="121"/>
      <c r="FS244" s="121"/>
      <c r="FT244" s="121"/>
      <c r="FU244" s="121"/>
      <c r="FV244" s="121"/>
      <c r="FW244" s="121"/>
      <c r="FX244" s="121"/>
      <c r="FY244" s="121"/>
      <c r="FZ244" s="121"/>
      <c r="GA244" s="121"/>
      <c r="GB244" s="121"/>
      <c r="GC244" s="121"/>
      <c r="GD244" s="121"/>
      <c r="GE244" s="121"/>
      <c r="GF244" s="121"/>
      <c r="GG244" s="121"/>
      <c r="GH244" s="121"/>
      <c r="GI244" s="121"/>
      <c r="GJ244" s="121"/>
      <c r="GK244" s="121"/>
      <c r="GL244" s="121"/>
      <c r="GM244" s="121"/>
      <c r="GN244" s="121"/>
      <c r="GO244" s="121"/>
      <c r="GP244" s="121"/>
      <c r="GQ244" s="121"/>
      <c r="GR244" s="121"/>
      <c r="GS244" s="121"/>
      <c r="GT244" s="121"/>
      <c r="GU244" s="121"/>
      <c r="GV244" s="121"/>
      <c r="GW244" s="121"/>
      <c r="GX244" s="121"/>
      <c r="GY244" s="121"/>
      <c r="GZ244" s="121"/>
      <c r="HA244" s="121"/>
      <c r="HB244" s="121"/>
      <c r="HC244" s="121"/>
      <c r="HD244" s="121"/>
      <c r="HE244" s="121"/>
      <c r="HF244" s="121"/>
      <c r="HG244" s="121"/>
      <c r="HH244" s="121"/>
      <c r="HI244" s="121"/>
      <c r="HJ244" s="121"/>
      <c r="HK244" s="121"/>
      <c r="HL244" s="121"/>
      <c r="HM244" s="121"/>
      <c r="HN244" s="121"/>
      <c r="HO244" s="121"/>
      <c r="HP244" s="121"/>
      <c r="HQ244" s="121"/>
      <c r="HR244" s="121"/>
      <c r="HS244" s="121"/>
      <c r="HT244" s="121"/>
      <c r="HU244" s="121"/>
      <c r="HV244" s="121"/>
      <c r="HW244" s="121"/>
      <c r="HX244" s="121"/>
      <c r="HY244" s="121"/>
      <c r="HZ244" s="121"/>
      <c r="IA244" s="121"/>
      <c r="IB244" s="121"/>
      <c r="IC244" s="121"/>
      <c r="ID244" s="121"/>
      <c r="IE244" s="121"/>
      <c r="IF244" s="121"/>
      <c r="IG244" s="121"/>
      <c r="IH244" s="121"/>
      <c r="II244" s="121"/>
      <c r="IJ244" s="121"/>
      <c r="IK244" s="121"/>
      <c r="IL244" s="121"/>
      <c r="IM244" s="121"/>
      <c r="IN244" s="121"/>
      <c r="IO244" s="121"/>
      <c r="IP244" s="121"/>
      <c r="IQ244" s="121"/>
      <c r="IR244" s="121"/>
      <c r="IS244" s="121"/>
    </row>
    <row r="245" spans="1:253" s="122" customFormat="1" ht="12.75" customHeight="1" x14ac:dyDescent="0.2">
      <c r="A245" s="72">
        <v>3.6</v>
      </c>
      <c r="B245" s="72" t="s">
        <v>255</v>
      </c>
      <c r="C245" s="132">
        <v>2</v>
      </c>
      <c r="D245" s="74" t="s">
        <v>16</v>
      </c>
      <c r="E245" s="292"/>
      <c r="F245" s="291"/>
      <c r="G245" s="62"/>
      <c r="H245" s="119"/>
      <c r="I245" s="119"/>
      <c r="J245" s="119"/>
      <c r="K245" s="119"/>
      <c r="L245" s="119"/>
      <c r="M245" s="119"/>
      <c r="N245" s="119"/>
      <c r="O245" s="119"/>
      <c r="P245" s="120"/>
      <c r="Q245" s="120"/>
      <c r="R245" s="121"/>
      <c r="S245" s="121"/>
      <c r="T245" s="121"/>
      <c r="U245" s="121"/>
      <c r="V245" s="121"/>
      <c r="W245" s="121"/>
      <c r="X245" s="121"/>
      <c r="Y245" s="121"/>
      <c r="Z245" s="121"/>
      <c r="AA245" s="121"/>
      <c r="AB245" s="121"/>
      <c r="AC245" s="121"/>
      <c r="AD245" s="121"/>
      <c r="AE245" s="121"/>
      <c r="AF245" s="121"/>
      <c r="AG245" s="121"/>
      <c r="AH245" s="121"/>
      <c r="AI245" s="121"/>
      <c r="AJ245" s="121"/>
      <c r="AK245" s="121"/>
      <c r="AL245" s="121"/>
      <c r="AM245" s="121"/>
      <c r="AN245" s="121"/>
      <c r="AO245" s="121"/>
      <c r="AP245" s="121"/>
      <c r="AQ245" s="121"/>
      <c r="AR245" s="121"/>
      <c r="AS245" s="121"/>
      <c r="AT245" s="121"/>
      <c r="AU245" s="121"/>
      <c r="AV245" s="121"/>
      <c r="AW245" s="121"/>
      <c r="AX245" s="121"/>
      <c r="AY245" s="121"/>
      <c r="AZ245" s="121"/>
      <c r="BA245" s="121"/>
      <c r="BB245" s="121"/>
      <c r="BC245" s="121"/>
      <c r="BD245" s="121"/>
      <c r="BE245" s="121"/>
      <c r="BF245" s="121"/>
      <c r="BG245" s="121"/>
      <c r="BH245" s="121"/>
      <c r="BI245" s="121"/>
      <c r="BJ245" s="121"/>
      <c r="BK245" s="121"/>
      <c r="BL245" s="121"/>
      <c r="BM245" s="121"/>
      <c r="BN245" s="121"/>
      <c r="BO245" s="121"/>
      <c r="BP245" s="121"/>
      <c r="BQ245" s="121"/>
      <c r="BR245" s="121"/>
      <c r="BS245" s="121"/>
      <c r="BT245" s="121"/>
      <c r="BU245" s="121"/>
      <c r="BV245" s="121"/>
      <c r="BW245" s="121"/>
      <c r="BX245" s="121"/>
      <c r="BY245" s="121"/>
      <c r="BZ245" s="121"/>
      <c r="CA245" s="121"/>
      <c r="CB245" s="121"/>
      <c r="CC245" s="121"/>
      <c r="CD245" s="121"/>
      <c r="CE245" s="121"/>
      <c r="CF245" s="121"/>
      <c r="CG245" s="121"/>
      <c r="CH245" s="121"/>
      <c r="CI245" s="121"/>
      <c r="CJ245" s="121"/>
      <c r="CK245" s="121"/>
      <c r="CL245" s="121"/>
      <c r="CM245" s="121"/>
      <c r="CN245" s="121"/>
      <c r="CO245" s="121"/>
      <c r="CP245" s="121"/>
      <c r="CQ245" s="121"/>
      <c r="CR245" s="121"/>
      <c r="CS245" s="121"/>
      <c r="CT245" s="121"/>
      <c r="CU245" s="121"/>
      <c r="CV245" s="121"/>
      <c r="CW245" s="121"/>
      <c r="CX245" s="121"/>
      <c r="CY245" s="121"/>
      <c r="CZ245" s="121"/>
      <c r="DA245" s="121"/>
      <c r="DB245" s="121"/>
      <c r="DC245" s="121"/>
      <c r="DD245" s="121"/>
      <c r="DE245" s="121"/>
      <c r="DF245" s="121"/>
      <c r="DG245" s="121"/>
      <c r="DH245" s="121"/>
      <c r="DI245" s="121"/>
      <c r="DJ245" s="121"/>
      <c r="DK245" s="121"/>
      <c r="DL245" s="121"/>
      <c r="DM245" s="121"/>
      <c r="DN245" s="121"/>
      <c r="DO245" s="121"/>
      <c r="DP245" s="121"/>
      <c r="DQ245" s="121"/>
      <c r="DR245" s="121"/>
      <c r="DS245" s="121"/>
      <c r="DT245" s="121"/>
      <c r="DU245" s="121"/>
      <c r="DV245" s="121"/>
      <c r="DW245" s="121"/>
      <c r="DX245" s="121"/>
      <c r="DY245" s="121"/>
      <c r="DZ245" s="121"/>
      <c r="EA245" s="121"/>
      <c r="EB245" s="121"/>
      <c r="EC245" s="121"/>
      <c r="ED245" s="121"/>
      <c r="EE245" s="121"/>
      <c r="EF245" s="121"/>
      <c r="EG245" s="121"/>
      <c r="EH245" s="121"/>
      <c r="EI245" s="121"/>
      <c r="EJ245" s="121"/>
      <c r="EK245" s="121"/>
      <c r="EL245" s="121"/>
      <c r="EM245" s="121"/>
      <c r="EN245" s="121"/>
      <c r="EO245" s="121"/>
      <c r="EP245" s="121"/>
      <c r="EQ245" s="121"/>
      <c r="ER245" s="121"/>
      <c r="ES245" s="121"/>
      <c r="ET245" s="121"/>
      <c r="EU245" s="121"/>
      <c r="EV245" s="121"/>
      <c r="EW245" s="121"/>
      <c r="EX245" s="121"/>
      <c r="EY245" s="121"/>
      <c r="EZ245" s="121"/>
      <c r="FA245" s="121"/>
      <c r="FB245" s="121"/>
      <c r="FC245" s="121"/>
      <c r="FD245" s="121"/>
      <c r="FE245" s="121"/>
      <c r="FF245" s="121"/>
      <c r="FG245" s="121"/>
      <c r="FH245" s="121"/>
      <c r="FI245" s="121"/>
      <c r="FJ245" s="121"/>
      <c r="FK245" s="121"/>
      <c r="FL245" s="121"/>
      <c r="FM245" s="121"/>
      <c r="FN245" s="121"/>
      <c r="FO245" s="121"/>
      <c r="FP245" s="121"/>
      <c r="FQ245" s="121"/>
      <c r="FR245" s="121"/>
      <c r="FS245" s="121"/>
      <c r="FT245" s="121"/>
      <c r="FU245" s="121"/>
      <c r="FV245" s="121"/>
      <c r="FW245" s="121"/>
      <c r="FX245" s="121"/>
      <c r="FY245" s="121"/>
      <c r="FZ245" s="121"/>
      <c r="GA245" s="121"/>
      <c r="GB245" s="121"/>
      <c r="GC245" s="121"/>
      <c r="GD245" s="121"/>
      <c r="GE245" s="121"/>
      <c r="GF245" s="121"/>
      <c r="GG245" s="121"/>
      <c r="GH245" s="121"/>
      <c r="GI245" s="121"/>
      <c r="GJ245" s="121"/>
      <c r="GK245" s="121"/>
      <c r="GL245" s="121"/>
      <c r="GM245" s="121"/>
      <c r="GN245" s="121"/>
      <c r="GO245" s="121"/>
      <c r="GP245" s="121"/>
      <c r="GQ245" s="121"/>
      <c r="GR245" s="121"/>
      <c r="GS245" s="121"/>
      <c r="GT245" s="121"/>
      <c r="GU245" s="121"/>
      <c r="GV245" s="121"/>
      <c r="GW245" s="121"/>
      <c r="GX245" s="121"/>
      <c r="GY245" s="121"/>
      <c r="GZ245" s="121"/>
      <c r="HA245" s="121"/>
      <c r="HB245" s="121"/>
      <c r="HC245" s="121"/>
      <c r="HD245" s="121"/>
      <c r="HE245" s="121"/>
      <c r="HF245" s="121"/>
      <c r="HG245" s="121"/>
      <c r="HH245" s="121"/>
      <c r="HI245" s="121"/>
      <c r="HJ245" s="121"/>
      <c r="HK245" s="121"/>
      <c r="HL245" s="121"/>
      <c r="HM245" s="121"/>
      <c r="HN245" s="121"/>
      <c r="HO245" s="121"/>
      <c r="HP245" s="121"/>
      <c r="HQ245" s="121"/>
      <c r="HR245" s="121"/>
      <c r="HS245" s="121"/>
      <c r="HT245" s="121"/>
      <c r="HU245" s="121"/>
      <c r="HV245" s="121"/>
      <c r="HW245" s="121"/>
      <c r="HX245" s="121"/>
      <c r="HY245" s="121"/>
      <c r="HZ245" s="121"/>
      <c r="IA245" s="121"/>
      <c r="IB245" s="121"/>
      <c r="IC245" s="121"/>
      <c r="ID245" s="121"/>
      <c r="IE245" s="121"/>
      <c r="IF245" s="121"/>
      <c r="IG245" s="121"/>
      <c r="IH245" s="121"/>
      <c r="II245" s="121"/>
      <c r="IJ245" s="121"/>
      <c r="IK245" s="121"/>
      <c r="IL245" s="121"/>
      <c r="IM245" s="121"/>
      <c r="IN245" s="121"/>
      <c r="IO245" s="121"/>
      <c r="IP245" s="121"/>
      <c r="IQ245" s="121"/>
      <c r="IR245" s="121"/>
      <c r="IS245" s="121"/>
    </row>
    <row r="246" spans="1:253" s="122" customFormat="1" ht="25.5" customHeight="1" x14ac:dyDescent="0.2">
      <c r="A246" s="100">
        <v>3.7</v>
      </c>
      <c r="B246" s="65" t="s">
        <v>256</v>
      </c>
      <c r="C246" s="132">
        <v>2</v>
      </c>
      <c r="D246" s="74" t="s">
        <v>16</v>
      </c>
      <c r="E246" s="292"/>
      <c r="F246" s="291"/>
      <c r="G246" s="62"/>
      <c r="H246" s="119"/>
      <c r="I246" s="119"/>
      <c r="J246" s="119"/>
      <c r="K246" s="119"/>
      <c r="L246" s="119"/>
      <c r="M246" s="119"/>
      <c r="N246" s="119"/>
      <c r="O246" s="119"/>
      <c r="P246" s="120"/>
      <c r="Q246" s="120"/>
      <c r="R246" s="121"/>
      <c r="S246" s="121"/>
      <c r="T246" s="121"/>
      <c r="U246" s="121"/>
      <c r="V246" s="121"/>
      <c r="W246" s="121"/>
      <c r="X246" s="121"/>
      <c r="Y246" s="121"/>
      <c r="Z246" s="121"/>
      <c r="AA246" s="121"/>
      <c r="AB246" s="121"/>
      <c r="AC246" s="121"/>
      <c r="AD246" s="121"/>
      <c r="AE246" s="121"/>
      <c r="AF246" s="121"/>
      <c r="AG246" s="121"/>
      <c r="AH246" s="121"/>
      <c r="AI246" s="121"/>
      <c r="AJ246" s="121"/>
      <c r="AK246" s="121"/>
      <c r="AL246" s="121"/>
      <c r="AM246" s="121"/>
      <c r="AN246" s="121"/>
      <c r="AO246" s="121"/>
      <c r="AP246" s="121"/>
      <c r="AQ246" s="121"/>
      <c r="AR246" s="121"/>
      <c r="AS246" s="121"/>
      <c r="AT246" s="121"/>
      <c r="AU246" s="121"/>
      <c r="AV246" s="121"/>
      <c r="AW246" s="121"/>
      <c r="AX246" s="121"/>
      <c r="AY246" s="121"/>
      <c r="AZ246" s="121"/>
      <c r="BA246" s="121"/>
      <c r="BB246" s="121"/>
      <c r="BC246" s="121"/>
      <c r="BD246" s="121"/>
      <c r="BE246" s="121"/>
      <c r="BF246" s="121"/>
      <c r="BG246" s="121"/>
      <c r="BH246" s="121"/>
      <c r="BI246" s="121"/>
      <c r="BJ246" s="121"/>
      <c r="BK246" s="121"/>
      <c r="BL246" s="121"/>
      <c r="BM246" s="121"/>
      <c r="BN246" s="121"/>
      <c r="BO246" s="121"/>
      <c r="BP246" s="121"/>
      <c r="BQ246" s="121"/>
      <c r="BR246" s="121"/>
      <c r="BS246" s="121"/>
      <c r="BT246" s="121"/>
      <c r="BU246" s="121"/>
      <c r="BV246" s="121"/>
      <c r="BW246" s="121"/>
      <c r="BX246" s="121"/>
      <c r="BY246" s="121"/>
      <c r="BZ246" s="121"/>
      <c r="CA246" s="121"/>
      <c r="CB246" s="121"/>
      <c r="CC246" s="121"/>
      <c r="CD246" s="121"/>
      <c r="CE246" s="121"/>
      <c r="CF246" s="121"/>
      <c r="CG246" s="121"/>
      <c r="CH246" s="121"/>
      <c r="CI246" s="121"/>
      <c r="CJ246" s="121"/>
      <c r="CK246" s="121"/>
      <c r="CL246" s="121"/>
      <c r="CM246" s="121"/>
      <c r="CN246" s="121"/>
      <c r="CO246" s="121"/>
      <c r="CP246" s="121"/>
      <c r="CQ246" s="121"/>
      <c r="CR246" s="121"/>
      <c r="CS246" s="121"/>
      <c r="CT246" s="121"/>
      <c r="CU246" s="121"/>
      <c r="CV246" s="121"/>
      <c r="CW246" s="121"/>
      <c r="CX246" s="121"/>
      <c r="CY246" s="121"/>
      <c r="CZ246" s="121"/>
      <c r="DA246" s="121"/>
      <c r="DB246" s="121"/>
      <c r="DC246" s="121"/>
      <c r="DD246" s="121"/>
      <c r="DE246" s="121"/>
      <c r="DF246" s="121"/>
      <c r="DG246" s="121"/>
      <c r="DH246" s="121"/>
      <c r="DI246" s="121"/>
      <c r="DJ246" s="121"/>
      <c r="DK246" s="121"/>
      <c r="DL246" s="121"/>
      <c r="DM246" s="121"/>
      <c r="DN246" s="121"/>
      <c r="DO246" s="121"/>
      <c r="DP246" s="121"/>
      <c r="DQ246" s="121"/>
      <c r="DR246" s="121"/>
      <c r="DS246" s="121"/>
      <c r="DT246" s="121"/>
      <c r="DU246" s="121"/>
      <c r="DV246" s="121"/>
      <c r="DW246" s="121"/>
      <c r="DX246" s="121"/>
      <c r="DY246" s="121"/>
      <c r="DZ246" s="121"/>
      <c r="EA246" s="121"/>
      <c r="EB246" s="121"/>
      <c r="EC246" s="121"/>
      <c r="ED246" s="121"/>
      <c r="EE246" s="121"/>
      <c r="EF246" s="121"/>
      <c r="EG246" s="121"/>
      <c r="EH246" s="121"/>
      <c r="EI246" s="121"/>
      <c r="EJ246" s="121"/>
      <c r="EK246" s="121"/>
      <c r="EL246" s="121"/>
      <c r="EM246" s="121"/>
      <c r="EN246" s="121"/>
      <c r="EO246" s="121"/>
      <c r="EP246" s="121"/>
      <c r="EQ246" s="121"/>
      <c r="ER246" s="121"/>
      <c r="ES246" s="121"/>
      <c r="ET246" s="121"/>
      <c r="EU246" s="121"/>
      <c r="EV246" s="121"/>
      <c r="EW246" s="121"/>
      <c r="EX246" s="121"/>
      <c r="EY246" s="121"/>
      <c r="EZ246" s="121"/>
      <c r="FA246" s="121"/>
      <c r="FB246" s="121"/>
      <c r="FC246" s="121"/>
      <c r="FD246" s="121"/>
      <c r="FE246" s="121"/>
      <c r="FF246" s="121"/>
      <c r="FG246" s="121"/>
      <c r="FH246" s="121"/>
      <c r="FI246" s="121"/>
      <c r="FJ246" s="121"/>
      <c r="FK246" s="121"/>
      <c r="FL246" s="121"/>
      <c r="FM246" s="121"/>
      <c r="FN246" s="121"/>
      <c r="FO246" s="121"/>
      <c r="FP246" s="121"/>
      <c r="FQ246" s="121"/>
      <c r="FR246" s="121"/>
      <c r="FS246" s="121"/>
      <c r="FT246" s="121"/>
      <c r="FU246" s="121"/>
      <c r="FV246" s="121"/>
      <c r="FW246" s="121"/>
      <c r="FX246" s="121"/>
      <c r="FY246" s="121"/>
      <c r="FZ246" s="121"/>
      <c r="GA246" s="121"/>
      <c r="GB246" s="121"/>
      <c r="GC246" s="121"/>
      <c r="GD246" s="121"/>
      <c r="GE246" s="121"/>
      <c r="GF246" s="121"/>
      <c r="GG246" s="121"/>
      <c r="GH246" s="121"/>
      <c r="GI246" s="121"/>
      <c r="GJ246" s="121"/>
      <c r="GK246" s="121"/>
      <c r="GL246" s="121"/>
      <c r="GM246" s="121"/>
      <c r="GN246" s="121"/>
      <c r="GO246" s="121"/>
      <c r="GP246" s="121"/>
      <c r="GQ246" s="121"/>
      <c r="GR246" s="121"/>
      <c r="GS246" s="121"/>
      <c r="GT246" s="121"/>
      <c r="GU246" s="121"/>
      <c r="GV246" s="121"/>
      <c r="GW246" s="121"/>
      <c r="GX246" s="121"/>
      <c r="GY246" s="121"/>
      <c r="GZ246" s="121"/>
      <c r="HA246" s="121"/>
      <c r="HB246" s="121"/>
      <c r="HC246" s="121"/>
      <c r="HD246" s="121"/>
      <c r="HE246" s="121"/>
      <c r="HF246" s="121"/>
      <c r="HG246" s="121"/>
      <c r="HH246" s="121"/>
      <c r="HI246" s="121"/>
      <c r="HJ246" s="121"/>
      <c r="HK246" s="121"/>
      <c r="HL246" s="121"/>
      <c r="HM246" s="121"/>
      <c r="HN246" s="121"/>
      <c r="HO246" s="121"/>
      <c r="HP246" s="121"/>
      <c r="HQ246" s="121"/>
      <c r="HR246" s="121"/>
      <c r="HS246" s="121"/>
      <c r="HT246" s="121"/>
      <c r="HU246" s="121"/>
      <c r="HV246" s="121"/>
      <c r="HW246" s="121"/>
      <c r="HX246" s="121"/>
      <c r="HY246" s="121"/>
      <c r="HZ246" s="121"/>
      <c r="IA246" s="121"/>
      <c r="IB246" s="121"/>
      <c r="IC246" s="121"/>
      <c r="ID246" s="121"/>
      <c r="IE246" s="121"/>
      <c r="IF246" s="121"/>
      <c r="IG246" s="121"/>
      <c r="IH246" s="121"/>
      <c r="II246" s="121"/>
      <c r="IJ246" s="121"/>
      <c r="IK246" s="121"/>
      <c r="IL246" s="121"/>
      <c r="IM246" s="121"/>
      <c r="IN246" s="121"/>
      <c r="IO246" s="121"/>
      <c r="IP246" s="121"/>
      <c r="IQ246" s="121"/>
      <c r="IR246" s="121"/>
      <c r="IS246" s="121"/>
    </row>
    <row r="247" spans="1:253" s="122" customFormat="1" ht="12.75" customHeight="1" x14ac:dyDescent="0.2">
      <c r="A247" s="72">
        <v>3.8</v>
      </c>
      <c r="B247" s="72" t="s">
        <v>257</v>
      </c>
      <c r="C247" s="132">
        <v>1</v>
      </c>
      <c r="D247" s="74" t="s">
        <v>16</v>
      </c>
      <c r="E247" s="292"/>
      <c r="F247" s="291"/>
      <c r="G247" s="62"/>
      <c r="H247" s="119"/>
      <c r="I247" s="119"/>
      <c r="J247" s="119"/>
      <c r="K247" s="119"/>
      <c r="L247" s="119"/>
      <c r="M247" s="119"/>
      <c r="N247" s="119"/>
      <c r="O247" s="119"/>
      <c r="P247" s="120"/>
      <c r="Q247" s="120"/>
      <c r="R247" s="121"/>
      <c r="S247" s="121"/>
      <c r="T247" s="121"/>
      <c r="U247" s="121"/>
      <c r="V247" s="121"/>
      <c r="W247" s="121"/>
      <c r="X247" s="121"/>
      <c r="Y247" s="121"/>
      <c r="Z247" s="121"/>
      <c r="AA247" s="121"/>
      <c r="AB247" s="121"/>
      <c r="AC247" s="121"/>
      <c r="AD247" s="121"/>
      <c r="AE247" s="121"/>
      <c r="AF247" s="121"/>
      <c r="AG247" s="121"/>
      <c r="AH247" s="121"/>
      <c r="AI247" s="121"/>
      <c r="AJ247" s="121"/>
      <c r="AK247" s="121"/>
      <c r="AL247" s="121"/>
      <c r="AM247" s="121"/>
      <c r="AN247" s="121"/>
      <c r="AO247" s="121"/>
      <c r="AP247" s="121"/>
      <c r="AQ247" s="121"/>
      <c r="AR247" s="121"/>
      <c r="AS247" s="121"/>
      <c r="AT247" s="121"/>
      <c r="AU247" s="121"/>
      <c r="AV247" s="121"/>
      <c r="AW247" s="121"/>
      <c r="AX247" s="121"/>
      <c r="AY247" s="121"/>
      <c r="AZ247" s="121"/>
      <c r="BA247" s="121"/>
      <c r="BB247" s="121"/>
      <c r="BC247" s="121"/>
      <c r="BD247" s="121"/>
      <c r="BE247" s="121"/>
      <c r="BF247" s="121"/>
      <c r="BG247" s="121"/>
      <c r="BH247" s="121"/>
      <c r="BI247" s="121"/>
      <c r="BJ247" s="121"/>
      <c r="BK247" s="121"/>
      <c r="BL247" s="121"/>
      <c r="BM247" s="121"/>
      <c r="BN247" s="121"/>
      <c r="BO247" s="121"/>
      <c r="BP247" s="121"/>
      <c r="BQ247" s="121"/>
      <c r="BR247" s="121"/>
      <c r="BS247" s="121"/>
      <c r="BT247" s="121"/>
      <c r="BU247" s="121"/>
      <c r="BV247" s="121"/>
      <c r="BW247" s="121"/>
      <c r="BX247" s="121"/>
      <c r="BY247" s="121"/>
      <c r="BZ247" s="121"/>
      <c r="CA247" s="121"/>
      <c r="CB247" s="121"/>
      <c r="CC247" s="121"/>
      <c r="CD247" s="121"/>
      <c r="CE247" s="121"/>
      <c r="CF247" s="121"/>
      <c r="CG247" s="121"/>
      <c r="CH247" s="121"/>
      <c r="CI247" s="121"/>
      <c r="CJ247" s="121"/>
      <c r="CK247" s="121"/>
      <c r="CL247" s="121"/>
      <c r="CM247" s="121"/>
      <c r="CN247" s="121"/>
      <c r="CO247" s="121"/>
      <c r="CP247" s="121"/>
      <c r="CQ247" s="121"/>
      <c r="CR247" s="121"/>
      <c r="CS247" s="121"/>
      <c r="CT247" s="121"/>
      <c r="CU247" s="121"/>
      <c r="CV247" s="121"/>
      <c r="CW247" s="121"/>
      <c r="CX247" s="121"/>
      <c r="CY247" s="121"/>
      <c r="CZ247" s="121"/>
      <c r="DA247" s="121"/>
      <c r="DB247" s="121"/>
      <c r="DC247" s="121"/>
      <c r="DD247" s="121"/>
      <c r="DE247" s="121"/>
      <c r="DF247" s="121"/>
      <c r="DG247" s="121"/>
      <c r="DH247" s="121"/>
      <c r="DI247" s="121"/>
      <c r="DJ247" s="121"/>
      <c r="DK247" s="121"/>
      <c r="DL247" s="121"/>
      <c r="DM247" s="121"/>
      <c r="DN247" s="121"/>
      <c r="DO247" s="121"/>
      <c r="DP247" s="121"/>
      <c r="DQ247" s="121"/>
      <c r="DR247" s="121"/>
      <c r="DS247" s="121"/>
      <c r="DT247" s="121"/>
      <c r="DU247" s="121"/>
      <c r="DV247" s="121"/>
      <c r="DW247" s="121"/>
      <c r="DX247" s="121"/>
      <c r="DY247" s="121"/>
      <c r="DZ247" s="121"/>
      <c r="EA247" s="121"/>
      <c r="EB247" s="121"/>
      <c r="EC247" s="121"/>
      <c r="ED247" s="121"/>
      <c r="EE247" s="121"/>
      <c r="EF247" s="121"/>
      <c r="EG247" s="121"/>
      <c r="EH247" s="121"/>
      <c r="EI247" s="121"/>
      <c r="EJ247" s="121"/>
      <c r="EK247" s="121"/>
      <c r="EL247" s="121"/>
      <c r="EM247" s="121"/>
      <c r="EN247" s="121"/>
      <c r="EO247" s="121"/>
      <c r="EP247" s="121"/>
      <c r="EQ247" s="121"/>
      <c r="ER247" s="121"/>
      <c r="ES247" s="121"/>
      <c r="ET247" s="121"/>
      <c r="EU247" s="121"/>
      <c r="EV247" s="121"/>
      <c r="EW247" s="121"/>
      <c r="EX247" s="121"/>
      <c r="EY247" s="121"/>
      <c r="EZ247" s="121"/>
      <c r="FA247" s="121"/>
      <c r="FB247" s="121"/>
      <c r="FC247" s="121"/>
      <c r="FD247" s="121"/>
      <c r="FE247" s="121"/>
      <c r="FF247" s="121"/>
      <c r="FG247" s="121"/>
      <c r="FH247" s="121"/>
      <c r="FI247" s="121"/>
      <c r="FJ247" s="121"/>
      <c r="FK247" s="121"/>
      <c r="FL247" s="121"/>
      <c r="FM247" s="121"/>
      <c r="FN247" s="121"/>
      <c r="FO247" s="121"/>
      <c r="FP247" s="121"/>
      <c r="FQ247" s="121"/>
      <c r="FR247" s="121"/>
      <c r="FS247" s="121"/>
      <c r="FT247" s="121"/>
      <c r="FU247" s="121"/>
      <c r="FV247" s="121"/>
      <c r="FW247" s="121"/>
      <c r="FX247" s="121"/>
      <c r="FY247" s="121"/>
      <c r="FZ247" s="121"/>
      <c r="GA247" s="121"/>
      <c r="GB247" s="121"/>
      <c r="GC247" s="121"/>
      <c r="GD247" s="121"/>
      <c r="GE247" s="121"/>
      <c r="GF247" s="121"/>
      <c r="GG247" s="121"/>
      <c r="GH247" s="121"/>
      <c r="GI247" s="121"/>
      <c r="GJ247" s="121"/>
      <c r="GK247" s="121"/>
      <c r="GL247" s="121"/>
      <c r="GM247" s="121"/>
      <c r="GN247" s="121"/>
      <c r="GO247" s="121"/>
      <c r="GP247" s="121"/>
      <c r="GQ247" s="121"/>
      <c r="GR247" s="121"/>
      <c r="GS247" s="121"/>
      <c r="GT247" s="121"/>
      <c r="GU247" s="121"/>
      <c r="GV247" s="121"/>
      <c r="GW247" s="121"/>
      <c r="GX247" s="121"/>
      <c r="GY247" s="121"/>
      <c r="GZ247" s="121"/>
      <c r="HA247" s="121"/>
      <c r="HB247" s="121"/>
      <c r="HC247" s="121"/>
      <c r="HD247" s="121"/>
      <c r="HE247" s="121"/>
      <c r="HF247" s="121"/>
      <c r="HG247" s="121"/>
      <c r="HH247" s="121"/>
      <c r="HI247" s="121"/>
      <c r="HJ247" s="121"/>
      <c r="HK247" s="121"/>
      <c r="HL247" s="121"/>
      <c r="HM247" s="121"/>
      <c r="HN247" s="121"/>
      <c r="HO247" s="121"/>
      <c r="HP247" s="121"/>
      <c r="HQ247" s="121"/>
      <c r="HR247" s="121"/>
      <c r="HS247" s="121"/>
      <c r="HT247" s="121"/>
      <c r="HU247" s="121"/>
      <c r="HV247" s="121"/>
      <c r="HW247" s="121"/>
      <c r="HX247" s="121"/>
      <c r="HY247" s="121"/>
      <c r="HZ247" s="121"/>
      <c r="IA247" s="121"/>
      <c r="IB247" s="121"/>
      <c r="IC247" s="121"/>
      <c r="ID247" s="121"/>
      <c r="IE247" s="121"/>
      <c r="IF247" s="121"/>
      <c r="IG247" s="121"/>
      <c r="IH247" s="121"/>
      <c r="II247" s="121"/>
      <c r="IJ247" s="121"/>
      <c r="IK247" s="121"/>
      <c r="IL247" s="121"/>
      <c r="IM247" s="121"/>
      <c r="IN247" s="121"/>
      <c r="IO247" s="121"/>
      <c r="IP247" s="121"/>
      <c r="IQ247" s="121"/>
      <c r="IR247" s="121"/>
      <c r="IS247" s="121"/>
    </row>
    <row r="248" spans="1:253" s="122" customFormat="1" ht="12.75" customHeight="1" x14ac:dyDescent="0.2">
      <c r="A248" s="72">
        <v>3.9</v>
      </c>
      <c r="B248" s="72" t="s">
        <v>258</v>
      </c>
      <c r="C248" s="28">
        <v>1</v>
      </c>
      <c r="D248" s="74" t="s">
        <v>16</v>
      </c>
      <c r="E248" s="292"/>
      <c r="F248" s="291"/>
      <c r="G248" s="62"/>
      <c r="H248" s="119"/>
      <c r="I248" s="119"/>
      <c r="J248" s="119"/>
      <c r="K248" s="119"/>
      <c r="L248" s="119"/>
      <c r="M248" s="119"/>
      <c r="N248" s="119"/>
      <c r="O248" s="119"/>
      <c r="P248" s="120"/>
      <c r="Q248" s="120"/>
      <c r="R248" s="121"/>
      <c r="S248" s="121"/>
      <c r="T248" s="121"/>
      <c r="U248" s="121"/>
      <c r="V248" s="121"/>
      <c r="W248" s="121"/>
      <c r="X248" s="121"/>
      <c r="Y248" s="121"/>
      <c r="Z248" s="121"/>
      <c r="AA248" s="121"/>
      <c r="AB248" s="121"/>
      <c r="AC248" s="121"/>
      <c r="AD248" s="121"/>
      <c r="AE248" s="121"/>
      <c r="AF248" s="121"/>
      <c r="AG248" s="121"/>
      <c r="AH248" s="121"/>
      <c r="AI248" s="121"/>
      <c r="AJ248" s="121"/>
      <c r="AK248" s="121"/>
      <c r="AL248" s="121"/>
      <c r="AM248" s="121"/>
      <c r="AN248" s="121"/>
      <c r="AO248" s="121"/>
      <c r="AP248" s="121"/>
      <c r="AQ248" s="121"/>
      <c r="AR248" s="121"/>
      <c r="AS248" s="121"/>
      <c r="AT248" s="121"/>
      <c r="AU248" s="121"/>
      <c r="AV248" s="121"/>
      <c r="AW248" s="121"/>
      <c r="AX248" s="121"/>
      <c r="AY248" s="121"/>
      <c r="AZ248" s="121"/>
      <c r="BA248" s="121"/>
      <c r="BB248" s="121"/>
      <c r="BC248" s="121"/>
      <c r="BD248" s="121"/>
      <c r="BE248" s="121"/>
      <c r="BF248" s="121"/>
      <c r="BG248" s="121"/>
      <c r="BH248" s="121"/>
      <c r="BI248" s="121"/>
      <c r="BJ248" s="121"/>
      <c r="BK248" s="121"/>
      <c r="BL248" s="121"/>
      <c r="BM248" s="121"/>
      <c r="BN248" s="121"/>
      <c r="BO248" s="121"/>
      <c r="BP248" s="121"/>
      <c r="BQ248" s="121"/>
      <c r="BR248" s="121"/>
      <c r="BS248" s="121"/>
      <c r="BT248" s="121"/>
      <c r="BU248" s="121"/>
      <c r="BV248" s="121"/>
      <c r="BW248" s="121"/>
      <c r="BX248" s="121"/>
      <c r="BY248" s="121"/>
      <c r="BZ248" s="121"/>
      <c r="CA248" s="121"/>
      <c r="CB248" s="121"/>
      <c r="CC248" s="121"/>
      <c r="CD248" s="121"/>
      <c r="CE248" s="121"/>
      <c r="CF248" s="121"/>
      <c r="CG248" s="121"/>
      <c r="CH248" s="121"/>
      <c r="CI248" s="121"/>
      <c r="CJ248" s="121"/>
      <c r="CK248" s="121"/>
      <c r="CL248" s="121"/>
      <c r="CM248" s="121"/>
      <c r="CN248" s="121"/>
      <c r="CO248" s="121"/>
      <c r="CP248" s="121"/>
      <c r="CQ248" s="121"/>
      <c r="CR248" s="121"/>
      <c r="CS248" s="121"/>
      <c r="CT248" s="121"/>
      <c r="CU248" s="121"/>
      <c r="CV248" s="121"/>
      <c r="CW248" s="121"/>
      <c r="CX248" s="121"/>
      <c r="CY248" s="121"/>
      <c r="CZ248" s="121"/>
      <c r="DA248" s="121"/>
      <c r="DB248" s="121"/>
      <c r="DC248" s="121"/>
      <c r="DD248" s="121"/>
      <c r="DE248" s="121"/>
      <c r="DF248" s="121"/>
      <c r="DG248" s="121"/>
      <c r="DH248" s="121"/>
      <c r="DI248" s="121"/>
      <c r="DJ248" s="121"/>
      <c r="DK248" s="121"/>
      <c r="DL248" s="121"/>
      <c r="DM248" s="121"/>
      <c r="DN248" s="121"/>
      <c r="DO248" s="121"/>
      <c r="DP248" s="121"/>
      <c r="DQ248" s="121"/>
      <c r="DR248" s="121"/>
      <c r="DS248" s="121"/>
      <c r="DT248" s="121"/>
      <c r="DU248" s="121"/>
      <c r="DV248" s="121"/>
      <c r="DW248" s="121"/>
      <c r="DX248" s="121"/>
      <c r="DY248" s="121"/>
      <c r="DZ248" s="121"/>
      <c r="EA248" s="121"/>
      <c r="EB248" s="121"/>
      <c r="EC248" s="121"/>
      <c r="ED248" s="121"/>
      <c r="EE248" s="121"/>
      <c r="EF248" s="121"/>
      <c r="EG248" s="121"/>
      <c r="EH248" s="121"/>
      <c r="EI248" s="121"/>
      <c r="EJ248" s="121"/>
      <c r="EK248" s="121"/>
      <c r="EL248" s="121"/>
      <c r="EM248" s="121"/>
      <c r="EN248" s="121"/>
      <c r="EO248" s="121"/>
      <c r="EP248" s="121"/>
      <c r="EQ248" s="121"/>
      <c r="ER248" s="121"/>
      <c r="ES248" s="121"/>
      <c r="ET248" s="121"/>
      <c r="EU248" s="121"/>
      <c r="EV248" s="121"/>
      <c r="EW248" s="121"/>
      <c r="EX248" s="121"/>
      <c r="EY248" s="121"/>
      <c r="EZ248" s="121"/>
      <c r="FA248" s="121"/>
      <c r="FB248" s="121"/>
      <c r="FC248" s="121"/>
      <c r="FD248" s="121"/>
      <c r="FE248" s="121"/>
      <c r="FF248" s="121"/>
      <c r="FG248" s="121"/>
      <c r="FH248" s="121"/>
      <c r="FI248" s="121"/>
      <c r="FJ248" s="121"/>
      <c r="FK248" s="121"/>
      <c r="FL248" s="121"/>
      <c r="FM248" s="121"/>
      <c r="FN248" s="121"/>
      <c r="FO248" s="121"/>
      <c r="FP248" s="121"/>
      <c r="FQ248" s="121"/>
      <c r="FR248" s="121"/>
      <c r="FS248" s="121"/>
      <c r="FT248" s="121"/>
      <c r="FU248" s="121"/>
      <c r="FV248" s="121"/>
      <c r="FW248" s="121"/>
      <c r="FX248" s="121"/>
      <c r="FY248" s="121"/>
      <c r="FZ248" s="121"/>
      <c r="GA248" s="121"/>
      <c r="GB248" s="121"/>
      <c r="GC248" s="121"/>
      <c r="GD248" s="121"/>
      <c r="GE248" s="121"/>
      <c r="GF248" s="121"/>
      <c r="GG248" s="121"/>
      <c r="GH248" s="121"/>
      <c r="GI248" s="121"/>
      <c r="GJ248" s="121"/>
      <c r="GK248" s="121"/>
      <c r="GL248" s="121"/>
      <c r="GM248" s="121"/>
      <c r="GN248" s="121"/>
      <c r="GO248" s="121"/>
      <c r="GP248" s="121"/>
      <c r="GQ248" s="121"/>
      <c r="GR248" s="121"/>
      <c r="GS248" s="121"/>
      <c r="GT248" s="121"/>
      <c r="GU248" s="121"/>
      <c r="GV248" s="121"/>
      <c r="GW248" s="121"/>
      <c r="GX248" s="121"/>
      <c r="GY248" s="121"/>
      <c r="GZ248" s="121"/>
      <c r="HA248" s="121"/>
      <c r="HB248" s="121"/>
      <c r="HC248" s="121"/>
      <c r="HD248" s="121"/>
      <c r="HE248" s="121"/>
      <c r="HF248" s="121"/>
      <c r="HG248" s="121"/>
      <c r="HH248" s="121"/>
      <c r="HI248" s="121"/>
      <c r="HJ248" s="121"/>
      <c r="HK248" s="121"/>
      <c r="HL248" s="121"/>
      <c r="HM248" s="121"/>
      <c r="HN248" s="121"/>
      <c r="HO248" s="121"/>
      <c r="HP248" s="121"/>
      <c r="HQ248" s="121"/>
      <c r="HR248" s="121"/>
      <c r="HS248" s="121"/>
      <c r="HT248" s="121"/>
      <c r="HU248" s="121"/>
      <c r="HV248" s="121"/>
      <c r="HW248" s="121"/>
      <c r="HX248" s="121"/>
      <c r="HY248" s="121"/>
      <c r="HZ248" s="121"/>
      <c r="IA248" s="121"/>
      <c r="IB248" s="121"/>
      <c r="IC248" s="121"/>
      <c r="ID248" s="121"/>
      <c r="IE248" s="121"/>
      <c r="IF248" s="121"/>
      <c r="IG248" s="121"/>
      <c r="IH248" s="121"/>
      <c r="II248" s="121"/>
      <c r="IJ248" s="121"/>
      <c r="IK248" s="121"/>
      <c r="IL248" s="121"/>
      <c r="IM248" s="121"/>
      <c r="IN248" s="121"/>
      <c r="IO248" s="121"/>
      <c r="IP248" s="121"/>
      <c r="IQ248" s="121"/>
      <c r="IR248" s="121"/>
      <c r="IS248" s="121"/>
    </row>
    <row r="249" spans="1:253" s="122" customFormat="1" ht="12.75" customHeight="1" x14ac:dyDescent="0.2">
      <c r="A249" s="138">
        <v>3.1</v>
      </c>
      <c r="B249" s="72" t="s">
        <v>259</v>
      </c>
      <c r="C249" s="28">
        <v>2</v>
      </c>
      <c r="D249" s="74" t="s">
        <v>16</v>
      </c>
      <c r="E249" s="292"/>
      <c r="F249" s="291"/>
      <c r="G249" s="62"/>
      <c r="H249" s="119"/>
      <c r="I249" s="119"/>
      <c r="J249" s="119"/>
      <c r="K249" s="119"/>
      <c r="L249" s="119"/>
      <c r="M249" s="119"/>
      <c r="N249" s="119"/>
      <c r="O249" s="119"/>
      <c r="P249" s="120"/>
      <c r="Q249" s="120"/>
      <c r="R249" s="121"/>
      <c r="S249" s="121"/>
      <c r="T249" s="121"/>
      <c r="U249" s="121"/>
      <c r="V249" s="121"/>
      <c r="W249" s="121"/>
      <c r="X249" s="121"/>
      <c r="Y249" s="121"/>
      <c r="Z249" s="121"/>
      <c r="AA249" s="121"/>
      <c r="AB249" s="121"/>
      <c r="AC249" s="121"/>
      <c r="AD249" s="121"/>
      <c r="AE249" s="121"/>
      <c r="AF249" s="121"/>
      <c r="AG249" s="121"/>
      <c r="AH249" s="121"/>
      <c r="AI249" s="121"/>
      <c r="AJ249" s="121"/>
      <c r="AK249" s="121"/>
      <c r="AL249" s="121"/>
      <c r="AM249" s="121"/>
      <c r="AN249" s="121"/>
      <c r="AO249" s="121"/>
      <c r="AP249" s="121"/>
      <c r="AQ249" s="121"/>
      <c r="AR249" s="121"/>
      <c r="AS249" s="121"/>
      <c r="AT249" s="121"/>
      <c r="AU249" s="121"/>
      <c r="AV249" s="121"/>
      <c r="AW249" s="121"/>
      <c r="AX249" s="121"/>
      <c r="AY249" s="121"/>
      <c r="AZ249" s="121"/>
      <c r="BA249" s="121"/>
      <c r="BB249" s="121"/>
      <c r="BC249" s="121"/>
      <c r="BD249" s="121"/>
      <c r="BE249" s="121"/>
      <c r="BF249" s="121"/>
      <c r="BG249" s="121"/>
      <c r="BH249" s="121"/>
      <c r="BI249" s="121"/>
      <c r="BJ249" s="121"/>
      <c r="BK249" s="121"/>
      <c r="BL249" s="121"/>
      <c r="BM249" s="121"/>
      <c r="BN249" s="121"/>
      <c r="BO249" s="121"/>
      <c r="BP249" s="121"/>
      <c r="BQ249" s="121"/>
      <c r="BR249" s="121"/>
      <c r="BS249" s="121"/>
      <c r="BT249" s="121"/>
      <c r="BU249" s="121"/>
      <c r="BV249" s="121"/>
      <c r="BW249" s="121"/>
      <c r="BX249" s="121"/>
      <c r="BY249" s="121"/>
      <c r="BZ249" s="121"/>
      <c r="CA249" s="121"/>
      <c r="CB249" s="121"/>
      <c r="CC249" s="121"/>
      <c r="CD249" s="121"/>
      <c r="CE249" s="121"/>
      <c r="CF249" s="121"/>
      <c r="CG249" s="121"/>
      <c r="CH249" s="121"/>
      <c r="CI249" s="121"/>
      <c r="CJ249" s="121"/>
      <c r="CK249" s="121"/>
      <c r="CL249" s="121"/>
      <c r="CM249" s="121"/>
      <c r="CN249" s="121"/>
      <c r="CO249" s="121"/>
      <c r="CP249" s="121"/>
      <c r="CQ249" s="121"/>
      <c r="CR249" s="121"/>
      <c r="CS249" s="121"/>
      <c r="CT249" s="121"/>
      <c r="CU249" s="121"/>
      <c r="CV249" s="121"/>
      <c r="CW249" s="121"/>
      <c r="CX249" s="121"/>
      <c r="CY249" s="121"/>
      <c r="CZ249" s="121"/>
      <c r="DA249" s="121"/>
      <c r="DB249" s="121"/>
      <c r="DC249" s="121"/>
      <c r="DD249" s="121"/>
      <c r="DE249" s="121"/>
      <c r="DF249" s="121"/>
      <c r="DG249" s="121"/>
      <c r="DH249" s="121"/>
      <c r="DI249" s="121"/>
      <c r="DJ249" s="121"/>
      <c r="DK249" s="121"/>
      <c r="DL249" s="121"/>
      <c r="DM249" s="121"/>
      <c r="DN249" s="121"/>
      <c r="DO249" s="121"/>
      <c r="DP249" s="121"/>
      <c r="DQ249" s="121"/>
      <c r="DR249" s="121"/>
      <c r="DS249" s="121"/>
      <c r="DT249" s="121"/>
      <c r="DU249" s="121"/>
      <c r="DV249" s="121"/>
      <c r="DW249" s="121"/>
      <c r="DX249" s="121"/>
      <c r="DY249" s="121"/>
      <c r="DZ249" s="121"/>
      <c r="EA249" s="121"/>
      <c r="EB249" s="121"/>
      <c r="EC249" s="121"/>
      <c r="ED249" s="121"/>
      <c r="EE249" s="121"/>
      <c r="EF249" s="121"/>
      <c r="EG249" s="121"/>
      <c r="EH249" s="121"/>
      <c r="EI249" s="121"/>
      <c r="EJ249" s="121"/>
      <c r="EK249" s="121"/>
      <c r="EL249" s="121"/>
      <c r="EM249" s="121"/>
      <c r="EN249" s="121"/>
      <c r="EO249" s="121"/>
      <c r="EP249" s="121"/>
      <c r="EQ249" s="121"/>
      <c r="ER249" s="121"/>
      <c r="ES249" s="121"/>
      <c r="ET249" s="121"/>
      <c r="EU249" s="121"/>
      <c r="EV249" s="121"/>
      <c r="EW249" s="121"/>
      <c r="EX249" s="121"/>
      <c r="EY249" s="121"/>
      <c r="EZ249" s="121"/>
      <c r="FA249" s="121"/>
      <c r="FB249" s="121"/>
      <c r="FC249" s="121"/>
      <c r="FD249" s="121"/>
      <c r="FE249" s="121"/>
      <c r="FF249" s="121"/>
      <c r="FG249" s="121"/>
      <c r="FH249" s="121"/>
      <c r="FI249" s="121"/>
      <c r="FJ249" s="121"/>
      <c r="FK249" s="121"/>
      <c r="FL249" s="121"/>
      <c r="FM249" s="121"/>
      <c r="FN249" s="121"/>
      <c r="FO249" s="121"/>
      <c r="FP249" s="121"/>
      <c r="FQ249" s="121"/>
      <c r="FR249" s="121"/>
      <c r="FS249" s="121"/>
      <c r="FT249" s="121"/>
      <c r="FU249" s="121"/>
      <c r="FV249" s="121"/>
      <c r="FW249" s="121"/>
      <c r="FX249" s="121"/>
      <c r="FY249" s="121"/>
      <c r="FZ249" s="121"/>
      <c r="GA249" s="121"/>
      <c r="GB249" s="121"/>
      <c r="GC249" s="121"/>
      <c r="GD249" s="121"/>
      <c r="GE249" s="121"/>
      <c r="GF249" s="121"/>
      <c r="GG249" s="121"/>
      <c r="GH249" s="121"/>
      <c r="GI249" s="121"/>
      <c r="GJ249" s="121"/>
      <c r="GK249" s="121"/>
      <c r="GL249" s="121"/>
      <c r="GM249" s="121"/>
      <c r="GN249" s="121"/>
      <c r="GO249" s="121"/>
      <c r="GP249" s="121"/>
      <c r="GQ249" s="121"/>
      <c r="GR249" s="121"/>
      <c r="GS249" s="121"/>
      <c r="GT249" s="121"/>
      <c r="GU249" s="121"/>
      <c r="GV249" s="121"/>
      <c r="GW249" s="121"/>
      <c r="GX249" s="121"/>
      <c r="GY249" s="121"/>
      <c r="GZ249" s="121"/>
      <c r="HA249" s="121"/>
      <c r="HB249" s="121"/>
      <c r="HC249" s="121"/>
      <c r="HD249" s="121"/>
      <c r="HE249" s="121"/>
      <c r="HF249" s="121"/>
      <c r="HG249" s="121"/>
      <c r="HH249" s="121"/>
      <c r="HI249" s="121"/>
      <c r="HJ249" s="121"/>
      <c r="HK249" s="121"/>
      <c r="HL249" s="121"/>
      <c r="HM249" s="121"/>
      <c r="HN249" s="121"/>
      <c r="HO249" s="121"/>
      <c r="HP249" s="121"/>
      <c r="HQ249" s="121"/>
      <c r="HR249" s="121"/>
      <c r="HS249" s="121"/>
      <c r="HT249" s="121"/>
      <c r="HU249" s="121"/>
      <c r="HV249" s="121"/>
      <c r="HW249" s="121"/>
      <c r="HX249" s="121"/>
      <c r="HY249" s="121"/>
      <c r="HZ249" s="121"/>
      <c r="IA249" s="121"/>
      <c r="IB249" s="121"/>
      <c r="IC249" s="121"/>
      <c r="ID249" s="121"/>
      <c r="IE249" s="121"/>
      <c r="IF249" s="121"/>
      <c r="IG249" s="121"/>
      <c r="IH249" s="121"/>
      <c r="II249" s="121"/>
      <c r="IJ249" s="121"/>
      <c r="IK249" s="121"/>
      <c r="IL249" s="121"/>
      <c r="IM249" s="121"/>
      <c r="IN249" s="121"/>
      <c r="IO249" s="121"/>
      <c r="IP249" s="121"/>
      <c r="IQ249" s="121"/>
      <c r="IR249" s="121"/>
      <c r="IS249" s="121"/>
    </row>
    <row r="250" spans="1:253" s="122" customFormat="1" ht="26.25" customHeight="1" x14ac:dyDescent="0.2">
      <c r="A250" s="100">
        <v>3.11</v>
      </c>
      <c r="B250" s="65" t="s">
        <v>260</v>
      </c>
      <c r="C250" s="132">
        <v>3</v>
      </c>
      <c r="D250" s="74" t="s">
        <v>16</v>
      </c>
      <c r="E250" s="315"/>
      <c r="F250" s="291"/>
      <c r="G250" s="62"/>
      <c r="H250" s="119"/>
      <c r="I250" s="119"/>
      <c r="J250" s="119"/>
      <c r="K250" s="119"/>
      <c r="L250" s="119"/>
      <c r="M250" s="119"/>
      <c r="N250" s="119"/>
      <c r="O250" s="119"/>
      <c r="P250" s="120"/>
      <c r="Q250" s="120"/>
      <c r="R250" s="121"/>
      <c r="S250" s="121"/>
      <c r="T250" s="121"/>
      <c r="U250" s="121"/>
      <c r="V250" s="121"/>
      <c r="W250" s="121"/>
      <c r="X250" s="121"/>
      <c r="Y250" s="121"/>
      <c r="Z250" s="121"/>
      <c r="AA250" s="121"/>
      <c r="AB250" s="121"/>
      <c r="AC250" s="121"/>
      <c r="AD250" s="121"/>
      <c r="AE250" s="121"/>
      <c r="AF250" s="121"/>
      <c r="AG250" s="121"/>
      <c r="AH250" s="121"/>
      <c r="AI250" s="121"/>
      <c r="AJ250" s="121"/>
      <c r="AK250" s="121"/>
      <c r="AL250" s="121"/>
      <c r="AM250" s="121"/>
      <c r="AN250" s="121"/>
      <c r="AO250" s="121"/>
      <c r="AP250" s="121"/>
      <c r="AQ250" s="121"/>
      <c r="AR250" s="121"/>
      <c r="AS250" s="121"/>
      <c r="AT250" s="121"/>
      <c r="AU250" s="121"/>
      <c r="AV250" s="121"/>
      <c r="AW250" s="121"/>
      <c r="AX250" s="121"/>
      <c r="AY250" s="121"/>
      <c r="AZ250" s="121"/>
      <c r="BA250" s="121"/>
      <c r="BB250" s="121"/>
      <c r="BC250" s="121"/>
      <c r="BD250" s="121"/>
      <c r="BE250" s="121"/>
      <c r="BF250" s="121"/>
      <c r="BG250" s="121"/>
      <c r="BH250" s="121"/>
      <c r="BI250" s="121"/>
      <c r="BJ250" s="121"/>
      <c r="BK250" s="121"/>
      <c r="BL250" s="121"/>
      <c r="BM250" s="121"/>
      <c r="BN250" s="121"/>
      <c r="BO250" s="121"/>
      <c r="BP250" s="121"/>
      <c r="BQ250" s="121"/>
      <c r="BR250" s="121"/>
      <c r="BS250" s="121"/>
      <c r="BT250" s="121"/>
      <c r="BU250" s="121"/>
      <c r="BV250" s="121"/>
      <c r="BW250" s="121"/>
      <c r="BX250" s="121"/>
      <c r="BY250" s="121"/>
      <c r="BZ250" s="121"/>
      <c r="CA250" s="121"/>
      <c r="CB250" s="121"/>
      <c r="CC250" s="121"/>
      <c r="CD250" s="121"/>
      <c r="CE250" s="121"/>
      <c r="CF250" s="121"/>
      <c r="CG250" s="121"/>
      <c r="CH250" s="121"/>
      <c r="CI250" s="121"/>
      <c r="CJ250" s="121"/>
      <c r="CK250" s="121"/>
      <c r="CL250" s="121"/>
      <c r="CM250" s="121"/>
      <c r="CN250" s="121"/>
      <c r="CO250" s="121"/>
      <c r="CP250" s="121"/>
      <c r="CQ250" s="121"/>
      <c r="CR250" s="121"/>
      <c r="CS250" s="121"/>
      <c r="CT250" s="121"/>
      <c r="CU250" s="121"/>
      <c r="CV250" s="121"/>
      <c r="CW250" s="121"/>
      <c r="CX250" s="121"/>
      <c r="CY250" s="121"/>
      <c r="CZ250" s="121"/>
      <c r="DA250" s="121"/>
      <c r="DB250" s="121"/>
      <c r="DC250" s="121"/>
      <c r="DD250" s="121"/>
      <c r="DE250" s="121"/>
      <c r="DF250" s="121"/>
      <c r="DG250" s="121"/>
      <c r="DH250" s="121"/>
      <c r="DI250" s="121"/>
      <c r="DJ250" s="121"/>
      <c r="DK250" s="121"/>
      <c r="DL250" s="121"/>
      <c r="DM250" s="121"/>
      <c r="DN250" s="121"/>
      <c r="DO250" s="121"/>
      <c r="DP250" s="121"/>
      <c r="DQ250" s="121"/>
      <c r="DR250" s="121"/>
      <c r="DS250" s="121"/>
      <c r="DT250" s="121"/>
      <c r="DU250" s="121"/>
      <c r="DV250" s="121"/>
      <c r="DW250" s="121"/>
      <c r="DX250" s="121"/>
      <c r="DY250" s="121"/>
      <c r="DZ250" s="121"/>
      <c r="EA250" s="121"/>
      <c r="EB250" s="121"/>
      <c r="EC250" s="121"/>
      <c r="ED250" s="121"/>
      <c r="EE250" s="121"/>
      <c r="EF250" s="121"/>
      <c r="EG250" s="121"/>
      <c r="EH250" s="121"/>
      <c r="EI250" s="121"/>
      <c r="EJ250" s="121"/>
      <c r="EK250" s="121"/>
      <c r="EL250" s="121"/>
      <c r="EM250" s="121"/>
      <c r="EN250" s="121"/>
      <c r="EO250" s="121"/>
      <c r="EP250" s="121"/>
      <c r="EQ250" s="121"/>
      <c r="ER250" s="121"/>
      <c r="ES250" s="121"/>
      <c r="ET250" s="121"/>
      <c r="EU250" s="121"/>
      <c r="EV250" s="121"/>
      <c r="EW250" s="121"/>
      <c r="EX250" s="121"/>
      <c r="EY250" s="121"/>
      <c r="EZ250" s="121"/>
      <c r="FA250" s="121"/>
      <c r="FB250" s="121"/>
      <c r="FC250" s="121"/>
      <c r="FD250" s="121"/>
      <c r="FE250" s="121"/>
      <c r="FF250" s="121"/>
      <c r="FG250" s="121"/>
      <c r="FH250" s="121"/>
      <c r="FI250" s="121"/>
      <c r="FJ250" s="121"/>
      <c r="FK250" s="121"/>
      <c r="FL250" s="121"/>
      <c r="FM250" s="121"/>
      <c r="FN250" s="121"/>
      <c r="FO250" s="121"/>
      <c r="FP250" s="121"/>
      <c r="FQ250" s="121"/>
      <c r="FR250" s="121"/>
      <c r="FS250" s="121"/>
      <c r="FT250" s="121"/>
      <c r="FU250" s="121"/>
      <c r="FV250" s="121"/>
      <c r="FW250" s="121"/>
      <c r="FX250" s="121"/>
      <c r="FY250" s="121"/>
      <c r="FZ250" s="121"/>
      <c r="GA250" s="121"/>
      <c r="GB250" s="121"/>
      <c r="GC250" s="121"/>
      <c r="GD250" s="121"/>
      <c r="GE250" s="121"/>
      <c r="GF250" s="121"/>
      <c r="GG250" s="121"/>
      <c r="GH250" s="121"/>
      <c r="GI250" s="121"/>
      <c r="GJ250" s="121"/>
      <c r="GK250" s="121"/>
      <c r="GL250" s="121"/>
      <c r="GM250" s="121"/>
      <c r="GN250" s="121"/>
      <c r="GO250" s="121"/>
      <c r="GP250" s="121"/>
      <c r="GQ250" s="121"/>
      <c r="GR250" s="121"/>
      <c r="GS250" s="121"/>
      <c r="GT250" s="121"/>
      <c r="GU250" s="121"/>
      <c r="GV250" s="121"/>
      <c r="GW250" s="121"/>
      <c r="GX250" s="121"/>
      <c r="GY250" s="121"/>
      <c r="GZ250" s="121"/>
      <c r="HA250" s="121"/>
      <c r="HB250" s="121"/>
      <c r="HC250" s="121"/>
      <c r="HD250" s="121"/>
      <c r="HE250" s="121"/>
      <c r="HF250" s="121"/>
      <c r="HG250" s="121"/>
      <c r="HH250" s="121"/>
      <c r="HI250" s="121"/>
      <c r="HJ250" s="121"/>
      <c r="HK250" s="121"/>
      <c r="HL250" s="121"/>
      <c r="HM250" s="121"/>
      <c r="HN250" s="121"/>
      <c r="HO250" s="121"/>
      <c r="HP250" s="121"/>
      <c r="HQ250" s="121"/>
      <c r="HR250" s="121"/>
      <c r="HS250" s="121"/>
      <c r="HT250" s="121"/>
      <c r="HU250" s="121"/>
      <c r="HV250" s="121"/>
      <c r="HW250" s="121"/>
      <c r="HX250" s="121"/>
      <c r="HY250" s="121"/>
      <c r="HZ250" s="121"/>
      <c r="IA250" s="121"/>
      <c r="IB250" s="121"/>
      <c r="IC250" s="121"/>
      <c r="ID250" s="121"/>
      <c r="IE250" s="121"/>
      <c r="IF250" s="121"/>
      <c r="IG250" s="121"/>
      <c r="IH250" s="121"/>
      <c r="II250" s="121"/>
      <c r="IJ250" s="121"/>
      <c r="IK250" s="121"/>
      <c r="IL250" s="121"/>
      <c r="IM250" s="121"/>
      <c r="IN250" s="121"/>
      <c r="IO250" s="121"/>
      <c r="IP250" s="121"/>
      <c r="IQ250" s="121"/>
      <c r="IR250" s="121"/>
      <c r="IS250" s="121"/>
    </row>
    <row r="251" spans="1:253" s="122" customFormat="1" ht="26.25" customHeight="1" x14ac:dyDescent="0.2">
      <c r="A251" s="138">
        <v>3.12</v>
      </c>
      <c r="B251" s="65" t="s">
        <v>261</v>
      </c>
      <c r="C251" s="140">
        <v>1</v>
      </c>
      <c r="D251" s="74" t="s">
        <v>16</v>
      </c>
      <c r="E251" s="294"/>
      <c r="F251" s="316"/>
      <c r="G251" s="62"/>
      <c r="H251" s="119"/>
      <c r="I251" s="119"/>
      <c r="J251" s="119"/>
      <c r="K251" s="119"/>
      <c r="L251" s="119"/>
      <c r="M251" s="119"/>
      <c r="N251" s="119"/>
      <c r="O251" s="119"/>
      <c r="P251" s="120"/>
      <c r="Q251" s="120"/>
      <c r="R251" s="121"/>
      <c r="S251" s="121"/>
      <c r="T251" s="121"/>
      <c r="U251" s="121"/>
      <c r="V251" s="121"/>
      <c r="W251" s="121"/>
      <c r="X251" s="121"/>
      <c r="Y251" s="121"/>
      <c r="Z251" s="121"/>
      <c r="AA251" s="121"/>
      <c r="AB251" s="121"/>
      <c r="AC251" s="121"/>
      <c r="AD251" s="121"/>
      <c r="AE251" s="121"/>
      <c r="AF251" s="121"/>
      <c r="AG251" s="121"/>
      <c r="AH251" s="121"/>
      <c r="AI251" s="121"/>
      <c r="AJ251" s="121"/>
      <c r="AK251" s="121"/>
      <c r="AL251" s="121"/>
      <c r="AM251" s="121"/>
      <c r="AN251" s="121"/>
      <c r="AO251" s="121"/>
      <c r="AP251" s="121"/>
      <c r="AQ251" s="121"/>
      <c r="AR251" s="121"/>
      <c r="AS251" s="121"/>
      <c r="AT251" s="121"/>
      <c r="AU251" s="121"/>
      <c r="AV251" s="121"/>
      <c r="AW251" s="121"/>
      <c r="AX251" s="121"/>
      <c r="AY251" s="121"/>
      <c r="AZ251" s="121"/>
      <c r="BA251" s="121"/>
      <c r="BB251" s="121"/>
      <c r="BC251" s="121"/>
      <c r="BD251" s="121"/>
      <c r="BE251" s="121"/>
      <c r="BF251" s="121"/>
      <c r="BG251" s="121"/>
      <c r="BH251" s="121"/>
      <c r="BI251" s="121"/>
      <c r="BJ251" s="121"/>
      <c r="BK251" s="121"/>
      <c r="BL251" s="121"/>
      <c r="BM251" s="121"/>
      <c r="BN251" s="121"/>
      <c r="BO251" s="121"/>
      <c r="BP251" s="121"/>
      <c r="BQ251" s="121"/>
      <c r="BR251" s="121"/>
      <c r="BS251" s="121"/>
      <c r="BT251" s="121"/>
      <c r="BU251" s="121"/>
      <c r="BV251" s="121"/>
      <c r="BW251" s="121"/>
      <c r="BX251" s="121"/>
      <c r="BY251" s="121"/>
      <c r="BZ251" s="121"/>
      <c r="CA251" s="121"/>
      <c r="CB251" s="121"/>
      <c r="CC251" s="121"/>
      <c r="CD251" s="121"/>
      <c r="CE251" s="121"/>
      <c r="CF251" s="121"/>
      <c r="CG251" s="121"/>
      <c r="CH251" s="121"/>
      <c r="CI251" s="121"/>
      <c r="CJ251" s="121"/>
      <c r="CK251" s="121"/>
      <c r="CL251" s="121"/>
      <c r="CM251" s="121"/>
      <c r="CN251" s="121"/>
      <c r="CO251" s="121"/>
      <c r="CP251" s="121"/>
      <c r="CQ251" s="121"/>
      <c r="CR251" s="121"/>
      <c r="CS251" s="121"/>
      <c r="CT251" s="121"/>
      <c r="CU251" s="121"/>
      <c r="CV251" s="121"/>
      <c r="CW251" s="121"/>
      <c r="CX251" s="121"/>
      <c r="CY251" s="121"/>
      <c r="CZ251" s="121"/>
      <c r="DA251" s="121"/>
      <c r="DB251" s="121"/>
      <c r="DC251" s="121"/>
      <c r="DD251" s="121"/>
      <c r="DE251" s="121"/>
      <c r="DF251" s="121"/>
      <c r="DG251" s="121"/>
      <c r="DH251" s="121"/>
      <c r="DI251" s="121"/>
      <c r="DJ251" s="121"/>
      <c r="DK251" s="121"/>
      <c r="DL251" s="121"/>
      <c r="DM251" s="121"/>
      <c r="DN251" s="121"/>
      <c r="DO251" s="121"/>
      <c r="DP251" s="121"/>
      <c r="DQ251" s="121"/>
      <c r="DR251" s="121"/>
      <c r="DS251" s="121"/>
      <c r="DT251" s="121"/>
      <c r="DU251" s="121"/>
      <c r="DV251" s="121"/>
      <c r="DW251" s="121"/>
      <c r="DX251" s="121"/>
      <c r="DY251" s="121"/>
      <c r="DZ251" s="121"/>
      <c r="EA251" s="121"/>
      <c r="EB251" s="121"/>
      <c r="EC251" s="121"/>
      <c r="ED251" s="121"/>
      <c r="EE251" s="121"/>
      <c r="EF251" s="121"/>
      <c r="EG251" s="121"/>
      <c r="EH251" s="121"/>
      <c r="EI251" s="121"/>
      <c r="EJ251" s="121"/>
      <c r="EK251" s="121"/>
      <c r="EL251" s="121"/>
      <c r="EM251" s="121"/>
      <c r="EN251" s="121"/>
      <c r="EO251" s="121"/>
      <c r="EP251" s="121"/>
      <c r="EQ251" s="121"/>
      <c r="ER251" s="121"/>
      <c r="ES251" s="121"/>
      <c r="ET251" s="121"/>
      <c r="EU251" s="121"/>
      <c r="EV251" s="121"/>
      <c r="EW251" s="121"/>
      <c r="EX251" s="121"/>
      <c r="EY251" s="121"/>
      <c r="EZ251" s="121"/>
      <c r="FA251" s="121"/>
      <c r="FB251" s="121"/>
      <c r="FC251" s="121"/>
      <c r="FD251" s="121"/>
      <c r="FE251" s="121"/>
      <c r="FF251" s="121"/>
      <c r="FG251" s="121"/>
      <c r="FH251" s="121"/>
      <c r="FI251" s="121"/>
      <c r="FJ251" s="121"/>
      <c r="FK251" s="121"/>
      <c r="FL251" s="121"/>
      <c r="FM251" s="121"/>
      <c r="FN251" s="121"/>
      <c r="FO251" s="121"/>
      <c r="FP251" s="121"/>
      <c r="FQ251" s="121"/>
      <c r="FR251" s="121"/>
      <c r="FS251" s="121"/>
      <c r="FT251" s="121"/>
      <c r="FU251" s="121"/>
      <c r="FV251" s="121"/>
      <c r="FW251" s="121"/>
      <c r="FX251" s="121"/>
      <c r="FY251" s="121"/>
      <c r="FZ251" s="121"/>
      <c r="GA251" s="121"/>
      <c r="GB251" s="121"/>
      <c r="GC251" s="121"/>
      <c r="GD251" s="121"/>
      <c r="GE251" s="121"/>
      <c r="GF251" s="121"/>
      <c r="GG251" s="121"/>
      <c r="GH251" s="121"/>
      <c r="GI251" s="121"/>
      <c r="GJ251" s="121"/>
      <c r="GK251" s="121"/>
      <c r="GL251" s="121"/>
      <c r="GM251" s="121"/>
      <c r="GN251" s="121"/>
      <c r="GO251" s="121"/>
      <c r="GP251" s="121"/>
      <c r="GQ251" s="121"/>
      <c r="GR251" s="121"/>
      <c r="GS251" s="121"/>
      <c r="GT251" s="121"/>
      <c r="GU251" s="121"/>
      <c r="GV251" s="121"/>
      <c r="GW251" s="121"/>
      <c r="GX251" s="121"/>
      <c r="GY251" s="121"/>
      <c r="GZ251" s="121"/>
      <c r="HA251" s="121"/>
      <c r="HB251" s="121"/>
      <c r="HC251" s="121"/>
      <c r="HD251" s="121"/>
      <c r="HE251" s="121"/>
      <c r="HF251" s="121"/>
      <c r="HG251" s="121"/>
      <c r="HH251" s="121"/>
      <c r="HI251" s="121"/>
      <c r="HJ251" s="121"/>
      <c r="HK251" s="121"/>
      <c r="HL251" s="121"/>
      <c r="HM251" s="121"/>
      <c r="HN251" s="121"/>
      <c r="HO251" s="121"/>
      <c r="HP251" s="121"/>
      <c r="HQ251" s="121"/>
      <c r="HR251" s="121"/>
      <c r="HS251" s="121"/>
      <c r="HT251" s="121"/>
      <c r="HU251" s="121"/>
      <c r="HV251" s="121"/>
      <c r="HW251" s="121"/>
      <c r="HX251" s="121"/>
      <c r="HY251" s="121"/>
      <c r="HZ251" s="121"/>
      <c r="IA251" s="121"/>
      <c r="IB251" s="121"/>
      <c r="IC251" s="121"/>
      <c r="ID251" s="121"/>
      <c r="IE251" s="121"/>
      <c r="IF251" s="121"/>
      <c r="IG251" s="121"/>
      <c r="IH251" s="121"/>
      <c r="II251" s="121"/>
      <c r="IJ251" s="121"/>
      <c r="IK251" s="121"/>
      <c r="IL251" s="121"/>
      <c r="IM251" s="121"/>
      <c r="IN251" s="121"/>
      <c r="IO251" s="121"/>
      <c r="IP251" s="121"/>
      <c r="IQ251" s="121"/>
      <c r="IR251" s="121"/>
      <c r="IS251" s="121"/>
    </row>
    <row r="252" spans="1:253" s="122" customFormat="1" ht="27.75" customHeight="1" x14ac:dyDescent="0.2">
      <c r="A252" s="100">
        <v>3.13</v>
      </c>
      <c r="B252" s="65" t="s">
        <v>262</v>
      </c>
      <c r="C252" s="140">
        <v>1</v>
      </c>
      <c r="D252" s="74" t="s">
        <v>16</v>
      </c>
      <c r="E252" s="294"/>
      <c r="F252" s="316"/>
      <c r="G252" s="62"/>
      <c r="H252" s="119"/>
      <c r="I252" s="119"/>
      <c r="J252" s="119"/>
      <c r="K252" s="119"/>
      <c r="L252" s="119"/>
      <c r="M252" s="119"/>
      <c r="N252" s="119"/>
      <c r="O252" s="119"/>
      <c r="P252" s="120"/>
      <c r="Q252" s="120"/>
      <c r="R252" s="121"/>
      <c r="S252" s="121"/>
      <c r="T252" s="121"/>
      <c r="U252" s="121"/>
      <c r="V252" s="121"/>
      <c r="W252" s="121"/>
      <c r="X252" s="121"/>
      <c r="Y252" s="121"/>
      <c r="Z252" s="121"/>
      <c r="AA252" s="121"/>
      <c r="AB252" s="121"/>
      <c r="AC252" s="121"/>
      <c r="AD252" s="121"/>
      <c r="AE252" s="121"/>
      <c r="AF252" s="121"/>
      <c r="AG252" s="121"/>
      <c r="AH252" s="121"/>
      <c r="AI252" s="121"/>
      <c r="AJ252" s="121"/>
      <c r="AK252" s="121"/>
      <c r="AL252" s="121"/>
      <c r="AM252" s="121"/>
      <c r="AN252" s="121"/>
      <c r="AO252" s="121"/>
      <c r="AP252" s="121"/>
      <c r="AQ252" s="121"/>
      <c r="AR252" s="121"/>
      <c r="AS252" s="121"/>
      <c r="AT252" s="121"/>
      <c r="AU252" s="121"/>
      <c r="AV252" s="121"/>
      <c r="AW252" s="121"/>
      <c r="AX252" s="121"/>
      <c r="AY252" s="121"/>
      <c r="AZ252" s="121"/>
      <c r="BA252" s="121"/>
      <c r="BB252" s="121"/>
      <c r="BC252" s="121"/>
      <c r="BD252" s="121"/>
      <c r="BE252" s="121"/>
      <c r="BF252" s="121"/>
      <c r="BG252" s="121"/>
      <c r="BH252" s="121"/>
      <c r="BI252" s="121"/>
      <c r="BJ252" s="121"/>
      <c r="BK252" s="121"/>
      <c r="BL252" s="121"/>
      <c r="BM252" s="121"/>
      <c r="BN252" s="121"/>
      <c r="BO252" s="121"/>
      <c r="BP252" s="121"/>
      <c r="BQ252" s="121"/>
      <c r="BR252" s="121"/>
      <c r="BS252" s="121"/>
      <c r="BT252" s="121"/>
      <c r="BU252" s="121"/>
      <c r="BV252" s="121"/>
      <c r="BW252" s="121"/>
      <c r="BX252" s="121"/>
      <c r="BY252" s="121"/>
      <c r="BZ252" s="121"/>
      <c r="CA252" s="121"/>
      <c r="CB252" s="121"/>
      <c r="CC252" s="121"/>
      <c r="CD252" s="121"/>
      <c r="CE252" s="121"/>
      <c r="CF252" s="121"/>
      <c r="CG252" s="121"/>
      <c r="CH252" s="121"/>
      <c r="CI252" s="121"/>
      <c r="CJ252" s="121"/>
      <c r="CK252" s="121"/>
      <c r="CL252" s="121"/>
      <c r="CM252" s="121"/>
      <c r="CN252" s="121"/>
      <c r="CO252" s="121"/>
      <c r="CP252" s="121"/>
      <c r="CQ252" s="121"/>
      <c r="CR252" s="121"/>
      <c r="CS252" s="121"/>
      <c r="CT252" s="121"/>
      <c r="CU252" s="121"/>
      <c r="CV252" s="121"/>
      <c r="CW252" s="121"/>
      <c r="CX252" s="121"/>
      <c r="CY252" s="121"/>
      <c r="CZ252" s="121"/>
      <c r="DA252" s="121"/>
      <c r="DB252" s="121"/>
      <c r="DC252" s="121"/>
      <c r="DD252" s="121"/>
      <c r="DE252" s="121"/>
      <c r="DF252" s="121"/>
      <c r="DG252" s="121"/>
      <c r="DH252" s="121"/>
      <c r="DI252" s="121"/>
      <c r="DJ252" s="121"/>
      <c r="DK252" s="121"/>
      <c r="DL252" s="121"/>
      <c r="DM252" s="121"/>
      <c r="DN252" s="121"/>
      <c r="DO252" s="121"/>
      <c r="DP252" s="121"/>
      <c r="DQ252" s="121"/>
      <c r="DR252" s="121"/>
      <c r="DS252" s="121"/>
      <c r="DT252" s="121"/>
      <c r="DU252" s="121"/>
      <c r="DV252" s="121"/>
      <c r="DW252" s="121"/>
      <c r="DX252" s="121"/>
      <c r="DY252" s="121"/>
      <c r="DZ252" s="121"/>
      <c r="EA252" s="121"/>
      <c r="EB252" s="121"/>
      <c r="EC252" s="121"/>
      <c r="ED252" s="121"/>
      <c r="EE252" s="121"/>
      <c r="EF252" s="121"/>
      <c r="EG252" s="121"/>
      <c r="EH252" s="121"/>
      <c r="EI252" s="121"/>
      <c r="EJ252" s="121"/>
      <c r="EK252" s="121"/>
      <c r="EL252" s="121"/>
      <c r="EM252" s="121"/>
      <c r="EN252" s="121"/>
      <c r="EO252" s="121"/>
      <c r="EP252" s="121"/>
      <c r="EQ252" s="121"/>
      <c r="ER252" s="121"/>
      <c r="ES252" s="121"/>
      <c r="ET252" s="121"/>
      <c r="EU252" s="121"/>
      <c r="EV252" s="121"/>
      <c r="EW252" s="121"/>
      <c r="EX252" s="121"/>
      <c r="EY252" s="121"/>
      <c r="EZ252" s="121"/>
      <c r="FA252" s="121"/>
      <c r="FB252" s="121"/>
      <c r="FC252" s="121"/>
      <c r="FD252" s="121"/>
      <c r="FE252" s="121"/>
      <c r="FF252" s="121"/>
      <c r="FG252" s="121"/>
      <c r="FH252" s="121"/>
      <c r="FI252" s="121"/>
      <c r="FJ252" s="121"/>
      <c r="FK252" s="121"/>
      <c r="FL252" s="121"/>
      <c r="FM252" s="121"/>
      <c r="FN252" s="121"/>
      <c r="FO252" s="121"/>
      <c r="FP252" s="121"/>
      <c r="FQ252" s="121"/>
      <c r="FR252" s="121"/>
      <c r="FS252" s="121"/>
      <c r="FT252" s="121"/>
      <c r="FU252" s="121"/>
      <c r="FV252" s="121"/>
      <c r="FW252" s="121"/>
      <c r="FX252" s="121"/>
      <c r="FY252" s="121"/>
      <c r="FZ252" s="121"/>
      <c r="GA252" s="121"/>
      <c r="GB252" s="121"/>
      <c r="GC252" s="121"/>
      <c r="GD252" s="121"/>
      <c r="GE252" s="121"/>
      <c r="GF252" s="121"/>
      <c r="GG252" s="121"/>
      <c r="GH252" s="121"/>
      <c r="GI252" s="121"/>
      <c r="GJ252" s="121"/>
      <c r="GK252" s="121"/>
      <c r="GL252" s="121"/>
      <c r="GM252" s="121"/>
      <c r="GN252" s="121"/>
      <c r="GO252" s="121"/>
      <c r="GP252" s="121"/>
      <c r="GQ252" s="121"/>
      <c r="GR252" s="121"/>
      <c r="GS252" s="121"/>
      <c r="GT252" s="121"/>
      <c r="GU252" s="121"/>
      <c r="GV252" s="121"/>
      <c r="GW252" s="121"/>
      <c r="GX252" s="121"/>
      <c r="GY252" s="121"/>
      <c r="GZ252" s="121"/>
      <c r="HA252" s="121"/>
      <c r="HB252" s="121"/>
      <c r="HC252" s="121"/>
      <c r="HD252" s="121"/>
      <c r="HE252" s="121"/>
      <c r="HF252" s="121"/>
      <c r="HG252" s="121"/>
      <c r="HH252" s="121"/>
      <c r="HI252" s="121"/>
      <c r="HJ252" s="121"/>
      <c r="HK252" s="121"/>
      <c r="HL252" s="121"/>
      <c r="HM252" s="121"/>
      <c r="HN252" s="121"/>
      <c r="HO252" s="121"/>
      <c r="HP252" s="121"/>
      <c r="HQ252" s="121"/>
      <c r="HR252" s="121"/>
      <c r="HS252" s="121"/>
      <c r="HT252" s="121"/>
      <c r="HU252" s="121"/>
      <c r="HV252" s="121"/>
      <c r="HW252" s="121"/>
      <c r="HX252" s="121"/>
      <c r="HY252" s="121"/>
      <c r="HZ252" s="121"/>
      <c r="IA252" s="121"/>
      <c r="IB252" s="121"/>
      <c r="IC252" s="121"/>
      <c r="ID252" s="121"/>
      <c r="IE252" s="121"/>
      <c r="IF252" s="121"/>
      <c r="IG252" s="121"/>
      <c r="IH252" s="121"/>
      <c r="II252" s="121"/>
      <c r="IJ252" s="121"/>
      <c r="IK252" s="121"/>
      <c r="IL252" s="121"/>
      <c r="IM252" s="121"/>
      <c r="IN252" s="121"/>
      <c r="IO252" s="121"/>
      <c r="IP252" s="121"/>
      <c r="IQ252" s="121"/>
      <c r="IR252" s="121"/>
      <c r="IS252" s="121"/>
    </row>
    <row r="253" spans="1:253" s="122" customFormat="1" ht="27" customHeight="1" x14ac:dyDescent="0.2">
      <c r="A253" s="138">
        <v>3.14</v>
      </c>
      <c r="B253" s="65" t="s">
        <v>263</v>
      </c>
      <c r="C253" s="141">
        <v>1</v>
      </c>
      <c r="D253" s="106" t="s">
        <v>16</v>
      </c>
      <c r="E253" s="317"/>
      <c r="F253" s="318"/>
      <c r="G253" s="62"/>
      <c r="H253" s="119"/>
      <c r="I253" s="119"/>
      <c r="J253" s="119"/>
      <c r="K253" s="119"/>
      <c r="L253" s="119"/>
      <c r="M253" s="119"/>
      <c r="N253" s="119"/>
      <c r="O253" s="119"/>
      <c r="P253" s="120"/>
      <c r="Q253" s="120"/>
      <c r="R253" s="121"/>
      <c r="S253" s="121"/>
      <c r="T253" s="121"/>
      <c r="U253" s="121"/>
      <c r="V253" s="121"/>
      <c r="W253" s="121"/>
      <c r="X253" s="121"/>
      <c r="Y253" s="121"/>
      <c r="Z253" s="121"/>
      <c r="AA253" s="121"/>
      <c r="AB253" s="121"/>
      <c r="AC253" s="121"/>
      <c r="AD253" s="121"/>
      <c r="AE253" s="121"/>
      <c r="AF253" s="121"/>
      <c r="AG253" s="121"/>
      <c r="AH253" s="121"/>
      <c r="AI253" s="121"/>
      <c r="AJ253" s="121"/>
      <c r="AK253" s="121"/>
      <c r="AL253" s="121"/>
      <c r="AM253" s="121"/>
      <c r="AN253" s="121"/>
      <c r="AO253" s="121"/>
      <c r="AP253" s="121"/>
      <c r="AQ253" s="121"/>
      <c r="AR253" s="121"/>
      <c r="AS253" s="121"/>
      <c r="AT253" s="121"/>
      <c r="AU253" s="121"/>
      <c r="AV253" s="121"/>
      <c r="AW253" s="121"/>
      <c r="AX253" s="121"/>
      <c r="AY253" s="121"/>
      <c r="AZ253" s="121"/>
      <c r="BA253" s="121"/>
      <c r="BB253" s="121"/>
      <c r="BC253" s="121"/>
      <c r="BD253" s="121"/>
      <c r="BE253" s="121"/>
      <c r="BF253" s="121"/>
      <c r="BG253" s="121"/>
      <c r="BH253" s="121"/>
      <c r="BI253" s="121"/>
      <c r="BJ253" s="121"/>
      <c r="BK253" s="121"/>
      <c r="BL253" s="121"/>
      <c r="BM253" s="121"/>
      <c r="BN253" s="121"/>
      <c r="BO253" s="121"/>
      <c r="BP253" s="121"/>
      <c r="BQ253" s="121"/>
      <c r="BR253" s="121"/>
      <c r="BS253" s="121"/>
      <c r="BT253" s="121"/>
      <c r="BU253" s="121"/>
      <c r="BV253" s="121"/>
      <c r="BW253" s="121"/>
      <c r="BX253" s="121"/>
      <c r="BY253" s="121"/>
      <c r="BZ253" s="121"/>
      <c r="CA253" s="121"/>
      <c r="CB253" s="121"/>
      <c r="CC253" s="121"/>
      <c r="CD253" s="121"/>
      <c r="CE253" s="121"/>
      <c r="CF253" s="121"/>
      <c r="CG253" s="121"/>
      <c r="CH253" s="121"/>
      <c r="CI253" s="121"/>
      <c r="CJ253" s="121"/>
      <c r="CK253" s="121"/>
      <c r="CL253" s="121"/>
      <c r="CM253" s="121"/>
      <c r="CN253" s="121"/>
      <c r="CO253" s="121"/>
      <c r="CP253" s="121"/>
      <c r="CQ253" s="121"/>
      <c r="CR253" s="121"/>
      <c r="CS253" s="121"/>
      <c r="CT253" s="121"/>
      <c r="CU253" s="121"/>
      <c r="CV253" s="121"/>
      <c r="CW253" s="121"/>
      <c r="CX253" s="121"/>
      <c r="CY253" s="121"/>
      <c r="CZ253" s="121"/>
      <c r="DA253" s="121"/>
      <c r="DB253" s="121"/>
      <c r="DC253" s="121"/>
      <c r="DD253" s="121"/>
      <c r="DE253" s="121"/>
      <c r="DF253" s="121"/>
      <c r="DG253" s="121"/>
      <c r="DH253" s="121"/>
      <c r="DI253" s="121"/>
      <c r="DJ253" s="121"/>
      <c r="DK253" s="121"/>
      <c r="DL253" s="121"/>
      <c r="DM253" s="121"/>
      <c r="DN253" s="121"/>
      <c r="DO253" s="121"/>
      <c r="DP253" s="121"/>
      <c r="DQ253" s="121"/>
      <c r="DR253" s="121"/>
      <c r="DS253" s="121"/>
      <c r="DT253" s="121"/>
      <c r="DU253" s="121"/>
      <c r="DV253" s="121"/>
      <c r="DW253" s="121"/>
      <c r="DX253" s="121"/>
      <c r="DY253" s="121"/>
      <c r="DZ253" s="121"/>
      <c r="EA253" s="121"/>
      <c r="EB253" s="121"/>
      <c r="EC253" s="121"/>
      <c r="ED253" s="121"/>
      <c r="EE253" s="121"/>
      <c r="EF253" s="121"/>
      <c r="EG253" s="121"/>
      <c r="EH253" s="121"/>
      <c r="EI253" s="121"/>
      <c r="EJ253" s="121"/>
      <c r="EK253" s="121"/>
      <c r="EL253" s="121"/>
      <c r="EM253" s="121"/>
      <c r="EN253" s="121"/>
      <c r="EO253" s="121"/>
      <c r="EP253" s="121"/>
      <c r="EQ253" s="121"/>
      <c r="ER253" s="121"/>
      <c r="ES253" s="121"/>
      <c r="ET253" s="121"/>
      <c r="EU253" s="121"/>
      <c r="EV253" s="121"/>
      <c r="EW253" s="121"/>
      <c r="EX253" s="121"/>
      <c r="EY253" s="121"/>
      <c r="EZ253" s="121"/>
      <c r="FA253" s="121"/>
      <c r="FB253" s="121"/>
      <c r="FC253" s="121"/>
      <c r="FD253" s="121"/>
      <c r="FE253" s="121"/>
      <c r="FF253" s="121"/>
      <c r="FG253" s="121"/>
      <c r="FH253" s="121"/>
      <c r="FI253" s="121"/>
      <c r="FJ253" s="121"/>
      <c r="FK253" s="121"/>
      <c r="FL253" s="121"/>
      <c r="FM253" s="121"/>
      <c r="FN253" s="121"/>
      <c r="FO253" s="121"/>
      <c r="FP253" s="121"/>
      <c r="FQ253" s="121"/>
      <c r="FR253" s="121"/>
      <c r="FS253" s="121"/>
      <c r="FT253" s="121"/>
      <c r="FU253" s="121"/>
      <c r="FV253" s="121"/>
      <c r="FW253" s="121"/>
      <c r="FX253" s="121"/>
      <c r="FY253" s="121"/>
      <c r="FZ253" s="121"/>
      <c r="GA253" s="121"/>
      <c r="GB253" s="121"/>
      <c r="GC253" s="121"/>
      <c r="GD253" s="121"/>
      <c r="GE253" s="121"/>
      <c r="GF253" s="121"/>
      <c r="GG253" s="121"/>
      <c r="GH253" s="121"/>
      <c r="GI253" s="121"/>
      <c r="GJ253" s="121"/>
      <c r="GK253" s="121"/>
      <c r="GL253" s="121"/>
      <c r="GM253" s="121"/>
      <c r="GN253" s="121"/>
      <c r="GO253" s="121"/>
      <c r="GP253" s="121"/>
      <c r="GQ253" s="121"/>
      <c r="GR253" s="121"/>
      <c r="GS253" s="121"/>
      <c r="GT253" s="121"/>
      <c r="GU253" s="121"/>
      <c r="GV253" s="121"/>
      <c r="GW253" s="121"/>
      <c r="GX253" s="121"/>
      <c r="GY253" s="121"/>
      <c r="GZ253" s="121"/>
      <c r="HA253" s="121"/>
      <c r="HB253" s="121"/>
      <c r="HC253" s="121"/>
      <c r="HD253" s="121"/>
      <c r="HE253" s="121"/>
      <c r="HF253" s="121"/>
      <c r="HG253" s="121"/>
      <c r="HH253" s="121"/>
      <c r="HI253" s="121"/>
      <c r="HJ253" s="121"/>
      <c r="HK253" s="121"/>
      <c r="HL253" s="121"/>
      <c r="HM253" s="121"/>
      <c r="HN253" s="121"/>
      <c r="HO253" s="121"/>
      <c r="HP253" s="121"/>
      <c r="HQ253" s="121"/>
      <c r="HR253" s="121"/>
      <c r="HS253" s="121"/>
      <c r="HT253" s="121"/>
      <c r="HU253" s="121"/>
      <c r="HV253" s="121"/>
      <c r="HW253" s="121"/>
      <c r="HX253" s="121"/>
      <c r="HY253" s="121"/>
      <c r="HZ253" s="121"/>
      <c r="IA253" s="121"/>
      <c r="IB253" s="121"/>
      <c r="IC253" s="121"/>
      <c r="ID253" s="121"/>
      <c r="IE253" s="121"/>
      <c r="IF253" s="121"/>
      <c r="IG253" s="121"/>
      <c r="IH253" s="121"/>
      <c r="II253" s="121"/>
      <c r="IJ253" s="121"/>
      <c r="IK253" s="121"/>
      <c r="IL253" s="121"/>
      <c r="IM253" s="121"/>
      <c r="IN253" s="121"/>
      <c r="IO253" s="121"/>
      <c r="IP253" s="121"/>
      <c r="IQ253" s="121"/>
      <c r="IR253" s="121"/>
      <c r="IS253" s="121"/>
    </row>
    <row r="254" spans="1:253" s="122" customFormat="1" ht="12.75" customHeight="1" x14ac:dyDescent="0.2">
      <c r="A254" s="100">
        <v>3.15</v>
      </c>
      <c r="B254" s="72" t="s">
        <v>264</v>
      </c>
      <c r="C254" s="28">
        <v>2</v>
      </c>
      <c r="D254" s="74" t="s">
        <v>16</v>
      </c>
      <c r="E254" s="313"/>
      <c r="F254" s="291"/>
      <c r="G254" s="62"/>
      <c r="H254" s="119"/>
      <c r="I254" s="119"/>
      <c r="J254" s="119"/>
      <c r="K254" s="119"/>
      <c r="L254" s="119"/>
      <c r="M254" s="119"/>
      <c r="N254" s="119"/>
      <c r="O254" s="119"/>
      <c r="P254" s="120"/>
      <c r="Q254" s="120"/>
      <c r="R254" s="121"/>
      <c r="S254" s="121"/>
      <c r="T254" s="121"/>
      <c r="U254" s="121"/>
      <c r="V254" s="121"/>
      <c r="W254" s="121"/>
      <c r="X254" s="121"/>
      <c r="Y254" s="121"/>
      <c r="Z254" s="121"/>
      <c r="AA254" s="121"/>
      <c r="AB254" s="121"/>
      <c r="AC254" s="121"/>
      <c r="AD254" s="121"/>
      <c r="AE254" s="121"/>
      <c r="AF254" s="121"/>
      <c r="AG254" s="121"/>
      <c r="AH254" s="121"/>
      <c r="AI254" s="121"/>
      <c r="AJ254" s="121"/>
      <c r="AK254" s="121"/>
      <c r="AL254" s="121"/>
      <c r="AM254" s="121"/>
      <c r="AN254" s="121"/>
      <c r="AO254" s="121"/>
      <c r="AP254" s="121"/>
      <c r="AQ254" s="121"/>
      <c r="AR254" s="121"/>
      <c r="AS254" s="121"/>
      <c r="AT254" s="121"/>
      <c r="AU254" s="121"/>
      <c r="AV254" s="121"/>
      <c r="AW254" s="121"/>
      <c r="AX254" s="121"/>
      <c r="AY254" s="121"/>
      <c r="AZ254" s="121"/>
      <c r="BA254" s="121"/>
      <c r="BB254" s="121"/>
      <c r="BC254" s="121"/>
      <c r="BD254" s="121"/>
      <c r="BE254" s="121"/>
      <c r="BF254" s="121"/>
      <c r="BG254" s="121"/>
      <c r="BH254" s="121"/>
      <c r="BI254" s="121"/>
      <c r="BJ254" s="121"/>
      <c r="BK254" s="121"/>
      <c r="BL254" s="121"/>
      <c r="BM254" s="121"/>
      <c r="BN254" s="121"/>
      <c r="BO254" s="121"/>
      <c r="BP254" s="121"/>
      <c r="BQ254" s="121"/>
      <c r="BR254" s="121"/>
      <c r="BS254" s="121"/>
      <c r="BT254" s="121"/>
      <c r="BU254" s="121"/>
      <c r="BV254" s="121"/>
      <c r="BW254" s="121"/>
      <c r="BX254" s="121"/>
      <c r="BY254" s="121"/>
      <c r="BZ254" s="121"/>
      <c r="CA254" s="121"/>
      <c r="CB254" s="121"/>
      <c r="CC254" s="121"/>
      <c r="CD254" s="121"/>
      <c r="CE254" s="121"/>
      <c r="CF254" s="121"/>
      <c r="CG254" s="121"/>
      <c r="CH254" s="121"/>
      <c r="CI254" s="121"/>
      <c r="CJ254" s="121"/>
      <c r="CK254" s="121"/>
      <c r="CL254" s="121"/>
      <c r="CM254" s="121"/>
      <c r="CN254" s="121"/>
      <c r="CO254" s="121"/>
      <c r="CP254" s="121"/>
      <c r="CQ254" s="121"/>
      <c r="CR254" s="121"/>
      <c r="CS254" s="121"/>
      <c r="CT254" s="121"/>
      <c r="CU254" s="121"/>
      <c r="CV254" s="121"/>
      <c r="CW254" s="121"/>
      <c r="CX254" s="121"/>
      <c r="CY254" s="121"/>
      <c r="CZ254" s="121"/>
      <c r="DA254" s="121"/>
      <c r="DB254" s="121"/>
      <c r="DC254" s="121"/>
      <c r="DD254" s="121"/>
      <c r="DE254" s="121"/>
      <c r="DF254" s="121"/>
      <c r="DG254" s="121"/>
      <c r="DH254" s="121"/>
      <c r="DI254" s="121"/>
      <c r="DJ254" s="121"/>
      <c r="DK254" s="121"/>
      <c r="DL254" s="121"/>
      <c r="DM254" s="121"/>
      <c r="DN254" s="121"/>
      <c r="DO254" s="121"/>
      <c r="DP254" s="121"/>
      <c r="DQ254" s="121"/>
      <c r="DR254" s="121"/>
      <c r="DS254" s="121"/>
      <c r="DT254" s="121"/>
      <c r="DU254" s="121"/>
      <c r="DV254" s="121"/>
      <c r="DW254" s="121"/>
      <c r="DX254" s="121"/>
      <c r="DY254" s="121"/>
      <c r="DZ254" s="121"/>
      <c r="EA254" s="121"/>
      <c r="EB254" s="121"/>
      <c r="EC254" s="121"/>
      <c r="ED254" s="121"/>
      <c r="EE254" s="121"/>
      <c r="EF254" s="121"/>
      <c r="EG254" s="121"/>
      <c r="EH254" s="121"/>
      <c r="EI254" s="121"/>
      <c r="EJ254" s="121"/>
      <c r="EK254" s="121"/>
      <c r="EL254" s="121"/>
      <c r="EM254" s="121"/>
      <c r="EN254" s="121"/>
      <c r="EO254" s="121"/>
      <c r="EP254" s="121"/>
      <c r="EQ254" s="121"/>
      <c r="ER254" s="121"/>
      <c r="ES254" s="121"/>
      <c r="ET254" s="121"/>
      <c r="EU254" s="121"/>
      <c r="EV254" s="121"/>
      <c r="EW254" s="121"/>
      <c r="EX254" s="121"/>
      <c r="EY254" s="121"/>
      <c r="EZ254" s="121"/>
      <c r="FA254" s="121"/>
      <c r="FB254" s="121"/>
      <c r="FC254" s="121"/>
      <c r="FD254" s="121"/>
      <c r="FE254" s="121"/>
      <c r="FF254" s="121"/>
      <c r="FG254" s="121"/>
      <c r="FH254" s="121"/>
      <c r="FI254" s="121"/>
      <c r="FJ254" s="121"/>
      <c r="FK254" s="121"/>
      <c r="FL254" s="121"/>
      <c r="FM254" s="121"/>
      <c r="FN254" s="121"/>
      <c r="FO254" s="121"/>
      <c r="FP254" s="121"/>
      <c r="FQ254" s="121"/>
      <c r="FR254" s="121"/>
      <c r="FS254" s="121"/>
      <c r="FT254" s="121"/>
      <c r="FU254" s="121"/>
      <c r="FV254" s="121"/>
      <c r="FW254" s="121"/>
      <c r="FX254" s="121"/>
      <c r="FY254" s="121"/>
      <c r="FZ254" s="121"/>
      <c r="GA254" s="121"/>
      <c r="GB254" s="121"/>
      <c r="GC254" s="121"/>
      <c r="GD254" s="121"/>
      <c r="GE254" s="121"/>
      <c r="GF254" s="121"/>
      <c r="GG254" s="121"/>
      <c r="GH254" s="121"/>
      <c r="GI254" s="121"/>
      <c r="GJ254" s="121"/>
      <c r="GK254" s="121"/>
      <c r="GL254" s="121"/>
      <c r="GM254" s="121"/>
      <c r="GN254" s="121"/>
      <c r="GO254" s="121"/>
      <c r="GP254" s="121"/>
      <c r="GQ254" s="121"/>
      <c r="GR254" s="121"/>
      <c r="GS254" s="121"/>
      <c r="GT254" s="121"/>
      <c r="GU254" s="121"/>
      <c r="GV254" s="121"/>
      <c r="GW254" s="121"/>
      <c r="GX254" s="121"/>
      <c r="GY254" s="121"/>
      <c r="GZ254" s="121"/>
      <c r="HA254" s="121"/>
      <c r="HB254" s="121"/>
      <c r="HC254" s="121"/>
      <c r="HD254" s="121"/>
      <c r="HE254" s="121"/>
      <c r="HF254" s="121"/>
      <c r="HG254" s="121"/>
      <c r="HH254" s="121"/>
      <c r="HI254" s="121"/>
      <c r="HJ254" s="121"/>
      <c r="HK254" s="121"/>
      <c r="HL254" s="121"/>
      <c r="HM254" s="121"/>
      <c r="HN254" s="121"/>
      <c r="HO254" s="121"/>
      <c r="HP254" s="121"/>
      <c r="HQ254" s="121"/>
      <c r="HR254" s="121"/>
      <c r="HS254" s="121"/>
      <c r="HT254" s="121"/>
      <c r="HU254" s="121"/>
      <c r="HV254" s="121"/>
      <c r="HW254" s="121"/>
      <c r="HX254" s="121"/>
      <c r="HY254" s="121"/>
      <c r="HZ254" s="121"/>
      <c r="IA254" s="121"/>
      <c r="IB254" s="121"/>
      <c r="IC254" s="121"/>
      <c r="ID254" s="121"/>
      <c r="IE254" s="121"/>
      <c r="IF254" s="121"/>
      <c r="IG254" s="121"/>
      <c r="IH254" s="121"/>
      <c r="II254" s="121"/>
      <c r="IJ254" s="121"/>
      <c r="IK254" s="121"/>
      <c r="IL254" s="121"/>
      <c r="IM254" s="121"/>
      <c r="IN254" s="121"/>
      <c r="IO254" s="121"/>
      <c r="IP254" s="121"/>
      <c r="IQ254" s="121"/>
      <c r="IR254" s="121"/>
      <c r="IS254" s="121"/>
    </row>
    <row r="255" spans="1:253" s="122" customFormat="1" ht="12.75" customHeight="1" x14ac:dyDescent="0.2">
      <c r="A255" s="138">
        <v>3.16</v>
      </c>
      <c r="B255" s="27" t="s">
        <v>265</v>
      </c>
      <c r="C255" s="28">
        <v>1</v>
      </c>
      <c r="D255" s="29" t="s">
        <v>16</v>
      </c>
      <c r="E255" s="313"/>
      <c r="F255" s="291"/>
      <c r="G255" s="62"/>
      <c r="H255" s="119"/>
      <c r="I255" s="119"/>
      <c r="J255" s="119"/>
      <c r="K255" s="119"/>
      <c r="L255" s="119"/>
      <c r="M255" s="119"/>
      <c r="N255" s="119"/>
      <c r="O255" s="119"/>
      <c r="P255" s="120"/>
      <c r="Q255" s="120"/>
      <c r="R255" s="121"/>
      <c r="S255" s="121"/>
      <c r="T255" s="121"/>
      <c r="U255" s="121"/>
      <c r="V255" s="121"/>
      <c r="W255" s="121"/>
      <c r="X255" s="121"/>
      <c r="Y255" s="121"/>
      <c r="Z255" s="121"/>
      <c r="AA255" s="121"/>
      <c r="AB255" s="121"/>
      <c r="AC255" s="121"/>
      <c r="AD255" s="121"/>
      <c r="AE255" s="121"/>
      <c r="AF255" s="121"/>
      <c r="AG255" s="121"/>
      <c r="AH255" s="121"/>
      <c r="AI255" s="121"/>
      <c r="AJ255" s="121"/>
      <c r="AK255" s="121"/>
      <c r="AL255" s="121"/>
      <c r="AM255" s="121"/>
      <c r="AN255" s="121"/>
      <c r="AO255" s="121"/>
      <c r="AP255" s="121"/>
      <c r="AQ255" s="121"/>
      <c r="AR255" s="121"/>
      <c r="AS255" s="121"/>
      <c r="AT255" s="121"/>
      <c r="AU255" s="121"/>
      <c r="AV255" s="121"/>
      <c r="AW255" s="121"/>
      <c r="AX255" s="121"/>
      <c r="AY255" s="121"/>
      <c r="AZ255" s="121"/>
      <c r="BA255" s="121"/>
      <c r="BB255" s="121"/>
      <c r="BC255" s="121"/>
      <c r="BD255" s="121"/>
      <c r="BE255" s="121"/>
      <c r="BF255" s="121"/>
      <c r="BG255" s="121"/>
      <c r="BH255" s="121"/>
      <c r="BI255" s="121"/>
      <c r="BJ255" s="121"/>
      <c r="BK255" s="121"/>
      <c r="BL255" s="121"/>
      <c r="BM255" s="121"/>
      <c r="BN255" s="121"/>
      <c r="BO255" s="121"/>
      <c r="BP255" s="121"/>
      <c r="BQ255" s="121"/>
      <c r="BR255" s="121"/>
      <c r="BS255" s="121"/>
      <c r="BT255" s="121"/>
      <c r="BU255" s="121"/>
      <c r="BV255" s="121"/>
      <c r="BW255" s="121"/>
      <c r="BX255" s="121"/>
      <c r="BY255" s="121"/>
      <c r="BZ255" s="121"/>
      <c r="CA255" s="121"/>
      <c r="CB255" s="121"/>
      <c r="CC255" s="121"/>
      <c r="CD255" s="121"/>
      <c r="CE255" s="121"/>
      <c r="CF255" s="121"/>
      <c r="CG255" s="121"/>
      <c r="CH255" s="121"/>
      <c r="CI255" s="121"/>
      <c r="CJ255" s="121"/>
      <c r="CK255" s="121"/>
      <c r="CL255" s="121"/>
      <c r="CM255" s="121"/>
      <c r="CN255" s="121"/>
      <c r="CO255" s="121"/>
      <c r="CP255" s="121"/>
      <c r="CQ255" s="121"/>
      <c r="CR255" s="121"/>
      <c r="CS255" s="121"/>
      <c r="CT255" s="121"/>
      <c r="CU255" s="121"/>
      <c r="CV255" s="121"/>
      <c r="CW255" s="121"/>
      <c r="CX255" s="121"/>
      <c r="CY255" s="121"/>
      <c r="CZ255" s="121"/>
      <c r="DA255" s="121"/>
      <c r="DB255" s="121"/>
      <c r="DC255" s="121"/>
      <c r="DD255" s="121"/>
      <c r="DE255" s="121"/>
      <c r="DF255" s="121"/>
      <c r="DG255" s="121"/>
      <c r="DH255" s="121"/>
      <c r="DI255" s="121"/>
      <c r="DJ255" s="121"/>
      <c r="DK255" s="121"/>
      <c r="DL255" s="121"/>
      <c r="DM255" s="121"/>
      <c r="DN255" s="121"/>
      <c r="DO255" s="121"/>
      <c r="DP255" s="121"/>
      <c r="DQ255" s="121"/>
      <c r="DR255" s="121"/>
      <c r="DS255" s="121"/>
      <c r="DT255" s="121"/>
      <c r="DU255" s="121"/>
      <c r="DV255" s="121"/>
      <c r="DW255" s="121"/>
      <c r="DX255" s="121"/>
      <c r="DY255" s="121"/>
      <c r="DZ255" s="121"/>
      <c r="EA255" s="121"/>
      <c r="EB255" s="121"/>
      <c r="EC255" s="121"/>
      <c r="ED255" s="121"/>
      <c r="EE255" s="121"/>
      <c r="EF255" s="121"/>
      <c r="EG255" s="121"/>
      <c r="EH255" s="121"/>
      <c r="EI255" s="121"/>
      <c r="EJ255" s="121"/>
      <c r="EK255" s="121"/>
      <c r="EL255" s="121"/>
      <c r="EM255" s="121"/>
      <c r="EN255" s="121"/>
      <c r="EO255" s="121"/>
      <c r="EP255" s="121"/>
      <c r="EQ255" s="121"/>
      <c r="ER255" s="121"/>
      <c r="ES255" s="121"/>
      <c r="ET255" s="121"/>
      <c r="EU255" s="121"/>
      <c r="EV255" s="121"/>
      <c r="EW255" s="121"/>
      <c r="EX255" s="121"/>
      <c r="EY255" s="121"/>
      <c r="EZ255" s="121"/>
      <c r="FA255" s="121"/>
      <c r="FB255" s="121"/>
      <c r="FC255" s="121"/>
      <c r="FD255" s="121"/>
      <c r="FE255" s="121"/>
      <c r="FF255" s="121"/>
      <c r="FG255" s="121"/>
      <c r="FH255" s="121"/>
      <c r="FI255" s="121"/>
      <c r="FJ255" s="121"/>
      <c r="FK255" s="121"/>
      <c r="FL255" s="121"/>
      <c r="FM255" s="121"/>
      <c r="FN255" s="121"/>
      <c r="FO255" s="121"/>
      <c r="FP255" s="121"/>
      <c r="FQ255" s="121"/>
      <c r="FR255" s="121"/>
      <c r="FS255" s="121"/>
      <c r="FT255" s="121"/>
      <c r="FU255" s="121"/>
      <c r="FV255" s="121"/>
      <c r="FW255" s="121"/>
      <c r="FX255" s="121"/>
      <c r="FY255" s="121"/>
      <c r="FZ255" s="121"/>
      <c r="GA255" s="121"/>
      <c r="GB255" s="121"/>
      <c r="GC255" s="121"/>
      <c r="GD255" s="121"/>
      <c r="GE255" s="121"/>
      <c r="GF255" s="121"/>
      <c r="GG255" s="121"/>
      <c r="GH255" s="121"/>
      <c r="GI255" s="121"/>
      <c r="GJ255" s="121"/>
      <c r="GK255" s="121"/>
      <c r="GL255" s="121"/>
      <c r="GM255" s="121"/>
      <c r="GN255" s="121"/>
      <c r="GO255" s="121"/>
      <c r="GP255" s="121"/>
      <c r="GQ255" s="121"/>
      <c r="GR255" s="121"/>
      <c r="GS255" s="121"/>
      <c r="GT255" s="121"/>
      <c r="GU255" s="121"/>
      <c r="GV255" s="121"/>
      <c r="GW255" s="121"/>
      <c r="GX255" s="121"/>
      <c r="GY255" s="121"/>
      <c r="GZ255" s="121"/>
      <c r="HA255" s="121"/>
      <c r="HB255" s="121"/>
      <c r="HC255" s="121"/>
      <c r="HD255" s="121"/>
      <c r="HE255" s="121"/>
      <c r="HF255" s="121"/>
      <c r="HG255" s="121"/>
      <c r="HH255" s="121"/>
      <c r="HI255" s="121"/>
      <c r="HJ255" s="121"/>
      <c r="HK255" s="121"/>
      <c r="HL255" s="121"/>
      <c r="HM255" s="121"/>
      <c r="HN255" s="121"/>
      <c r="HO255" s="121"/>
      <c r="HP255" s="121"/>
      <c r="HQ255" s="121"/>
      <c r="HR255" s="121"/>
      <c r="HS255" s="121"/>
      <c r="HT255" s="121"/>
      <c r="HU255" s="121"/>
      <c r="HV255" s="121"/>
      <c r="HW255" s="121"/>
      <c r="HX255" s="121"/>
      <c r="HY255" s="121"/>
      <c r="HZ255" s="121"/>
      <c r="IA255" s="121"/>
      <c r="IB255" s="121"/>
      <c r="IC255" s="121"/>
      <c r="ID255" s="121"/>
      <c r="IE255" s="121"/>
      <c r="IF255" s="121"/>
      <c r="IG255" s="121"/>
      <c r="IH255" s="121"/>
      <c r="II255" s="121"/>
      <c r="IJ255" s="121"/>
      <c r="IK255" s="121"/>
      <c r="IL255" s="121"/>
      <c r="IM255" s="121"/>
      <c r="IN255" s="121"/>
      <c r="IO255" s="121"/>
      <c r="IP255" s="121"/>
      <c r="IQ255" s="121"/>
      <c r="IR255" s="121"/>
      <c r="IS255" s="121"/>
    </row>
    <row r="256" spans="1:253" s="122" customFormat="1" ht="27" customHeight="1" x14ac:dyDescent="0.2">
      <c r="A256" s="100">
        <v>3.17</v>
      </c>
      <c r="B256" s="27" t="s">
        <v>266</v>
      </c>
      <c r="C256" s="142">
        <v>1</v>
      </c>
      <c r="D256" s="136" t="s">
        <v>16</v>
      </c>
      <c r="E256" s="319"/>
      <c r="F256" s="296"/>
      <c r="G256" s="62"/>
      <c r="H256" s="96"/>
      <c r="I256" s="119"/>
      <c r="J256" s="119"/>
      <c r="K256" s="119"/>
      <c r="L256" s="119"/>
      <c r="M256" s="119"/>
      <c r="N256" s="119"/>
      <c r="O256" s="119"/>
      <c r="P256" s="120"/>
      <c r="Q256" s="120"/>
      <c r="R256" s="121"/>
      <c r="S256" s="121"/>
      <c r="T256" s="121"/>
      <c r="U256" s="121"/>
      <c r="V256" s="121"/>
      <c r="W256" s="121"/>
      <c r="X256" s="121"/>
      <c r="Y256" s="121"/>
      <c r="Z256" s="121"/>
      <c r="AA256" s="121"/>
      <c r="AB256" s="121"/>
      <c r="AC256" s="121"/>
      <c r="AD256" s="121"/>
      <c r="AE256" s="121"/>
      <c r="AF256" s="121"/>
      <c r="AG256" s="121"/>
      <c r="AH256" s="121"/>
      <c r="AI256" s="121"/>
      <c r="AJ256" s="121"/>
      <c r="AK256" s="121"/>
      <c r="AL256" s="121"/>
      <c r="AM256" s="121"/>
      <c r="AN256" s="121"/>
      <c r="AO256" s="121"/>
      <c r="AP256" s="121"/>
      <c r="AQ256" s="121"/>
      <c r="AR256" s="121"/>
      <c r="AS256" s="121"/>
      <c r="AT256" s="121"/>
      <c r="AU256" s="121"/>
      <c r="AV256" s="121"/>
      <c r="AW256" s="121"/>
      <c r="AX256" s="121"/>
      <c r="AY256" s="121"/>
      <c r="AZ256" s="121"/>
      <c r="BA256" s="121"/>
      <c r="BB256" s="121"/>
      <c r="BC256" s="121"/>
      <c r="BD256" s="121"/>
      <c r="BE256" s="121"/>
      <c r="BF256" s="121"/>
      <c r="BG256" s="121"/>
      <c r="BH256" s="121"/>
      <c r="BI256" s="121"/>
      <c r="BJ256" s="121"/>
      <c r="BK256" s="121"/>
      <c r="BL256" s="121"/>
      <c r="BM256" s="121"/>
      <c r="BN256" s="121"/>
      <c r="BO256" s="121"/>
      <c r="BP256" s="121"/>
      <c r="BQ256" s="121"/>
      <c r="BR256" s="121"/>
      <c r="BS256" s="121"/>
      <c r="BT256" s="121"/>
      <c r="BU256" s="121"/>
      <c r="BV256" s="121"/>
      <c r="BW256" s="121"/>
      <c r="BX256" s="121"/>
      <c r="BY256" s="121"/>
      <c r="BZ256" s="121"/>
      <c r="CA256" s="121"/>
      <c r="CB256" s="121"/>
      <c r="CC256" s="121"/>
      <c r="CD256" s="121"/>
      <c r="CE256" s="121"/>
      <c r="CF256" s="121"/>
      <c r="CG256" s="121"/>
      <c r="CH256" s="121"/>
      <c r="CI256" s="121"/>
      <c r="CJ256" s="121"/>
      <c r="CK256" s="121"/>
      <c r="CL256" s="121"/>
      <c r="CM256" s="121"/>
      <c r="CN256" s="121"/>
      <c r="CO256" s="121"/>
      <c r="CP256" s="121"/>
      <c r="CQ256" s="121"/>
      <c r="CR256" s="121"/>
      <c r="CS256" s="121"/>
      <c r="CT256" s="121"/>
      <c r="CU256" s="121"/>
      <c r="CV256" s="121"/>
      <c r="CW256" s="121"/>
      <c r="CX256" s="121"/>
      <c r="CY256" s="121"/>
      <c r="CZ256" s="121"/>
      <c r="DA256" s="121"/>
      <c r="DB256" s="121"/>
      <c r="DC256" s="121"/>
      <c r="DD256" s="121"/>
      <c r="DE256" s="121"/>
      <c r="DF256" s="121"/>
      <c r="DG256" s="121"/>
      <c r="DH256" s="121"/>
      <c r="DI256" s="121"/>
      <c r="DJ256" s="121"/>
      <c r="DK256" s="121"/>
      <c r="DL256" s="121"/>
      <c r="DM256" s="121"/>
      <c r="DN256" s="121"/>
      <c r="DO256" s="121"/>
      <c r="DP256" s="121"/>
      <c r="DQ256" s="121"/>
      <c r="DR256" s="121"/>
      <c r="DS256" s="121"/>
      <c r="DT256" s="121"/>
      <c r="DU256" s="121"/>
      <c r="DV256" s="121"/>
      <c r="DW256" s="121"/>
      <c r="DX256" s="121"/>
      <c r="DY256" s="121"/>
      <c r="DZ256" s="121"/>
      <c r="EA256" s="121"/>
      <c r="EB256" s="121"/>
      <c r="EC256" s="121"/>
      <c r="ED256" s="121"/>
      <c r="EE256" s="121"/>
      <c r="EF256" s="121"/>
      <c r="EG256" s="121"/>
      <c r="EH256" s="121"/>
      <c r="EI256" s="121"/>
      <c r="EJ256" s="121"/>
      <c r="EK256" s="121"/>
      <c r="EL256" s="121"/>
      <c r="EM256" s="121"/>
      <c r="EN256" s="121"/>
      <c r="EO256" s="121"/>
      <c r="EP256" s="121"/>
      <c r="EQ256" s="121"/>
      <c r="ER256" s="121"/>
      <c r="ES256" s="121"/>
      <c r="ET256" s="121"/>
      <c r="EU256" s="121"/>
      <c r="EV256" s="121"/>
      <c r="EW256" s="121"/>
      <c r="EX256" s="121"/>
      <c r="EY256" s="121"/>
      <c r="EZ256" s="121"/>
      <c r="FA256" s="121"/>
      <c r="FB256" s="121"/>
      <c r="FC256" s="121"/>
      <c r="FD256" s="121"/>
      <c r="FE256" s="121"/>
      <c r="FF256" s="121"/>
      <c r="FG256" s="121"/>
      <c r="FH256" s="121"/>
      <c r="FI256" s="121"/>
      <c r="FJ256" s="121"/>
      <c r="FK256" s="121"/>
      <c r="FL256" s="121"/>
      <c r="FM256" s="121"/>
      <c r="FN256" s="121"/>
      <c r="FO256" s="121"/>
      <c r="FP256" s="121"/>
      <c r="FQ256" s="121"/>
      <c r="FR256" s="121"/>
      <c r="FS256" s="121"/>
      <c r="FT256" s="121"/>
      <c r="FU256" s="121"/>
      <c r="FV256" s="121"/>
      <c r="FW256" s="121"/>
      <c r="FX256" s="121"/>
      <c r="FY256" s="121"/>
      <c r="FZ256" s="121"/>
      <c r="GA256" s="121"/>
      <c r="GB256" s="121"/>
      <c r="GC256" s="121"/>
      <c r="GD256" s="121"/>
      <c r="GE256" s="121"/>
      <c r="GF256" s="121"/>
      <c r="GG256" s="121"/>
      <c r="GH256" s="121"/>
      <c r="GI256" s="121"/>
      <c r="GJ256" s="121"/>
      <c r="GK256" s="121"/>
      <c r="GL256" s="121"/>
      <c r="GM256" s="121"/>
      <c r="GN256" s="121"/>
      <c r="GO256" s="121"/>
      <c r="GP256" s="121"/>
      <c r="GQ256" s="121"/>
      <c r="GR256" s="121"/>
      <c r="GS256" s="121"/>
      <c r="GT256" s="121"/>
      <c r="GU256" s="121"/>
      <c r="GV256" s="121"/>
      <c r="GW256" s="121"/>
      <c r="GX256" s="121"/>
      <c r="GY256" s="121"/>
      <c r="GZ256" s="121"/>
      <c r="HA256" s="121"/>
      <c r="HB256" s="121"/>
      <c r="HC256" s="121"/>
      <c r="HD256" s="121"/>
      <c r="HE256" s="121"/>
      <c r="HF256" s="121"/>
      <c r="HG256" s="121"/>
      <c r="HH256" s="121"/>
      <c r="HI256" s="121"/>
      <c r="HJ256" s="121"/>
      <c r="HK256" s="121"/>
      <c r="HL256" s="121"/>
      <c r="HM256" s="121"/>
      <c r="HN256" s="121"/>
      <c r="HO256" s="121"/>
      <c r="HP256" s="121"/>
      <c r="HQ256" s="121"/>
      <c r="HR256" s="121"/>
      <c r="HS256" s="121"/>
      <c r="HT256" s="121"/>
      <c r="HU256" s="121"/>
      <c r="HV256" s="121"/>
      <c r="HW256" s="121"/>
      <c r="HX256" s="121"/>
      <c r="HY256" s="121"/>
      <c r="HZ256" s="121"/>
      <c r="IA256" s="121"/>
      <c r="IB256" s="121"/>
      <c r="IC256" s="121"/>
      <c r="ID256" s="121"/>
      <c r="IE256" s="121"/>
      <c r="IF256" s="121"/>
      <c r="IG256" s="121"/>
      <c r="IH256" s="121"/>
      <c r="II256" s="121"/>
      <c r="IJ256" s="121"/>
      <c r="IK256" s="121"/>
      <c r="IL256" s="121"/>
      <c r="IM256" s="121"/>
      <c r="IN256" s="121"/>
      <c r="IO256" s="121"/>
      <c r="IP256" s="121"/>
      <c r="IQ256" s="121"/>
      <c r="IR256" s="121"/>
      <c r="IS256" s="121"/>
    </row>
    <row r="257" spans="1:253" s="122" customFormat="1" ht="26.25" customHeight="1" x14ac:dyDescent="0.2">
      <c r="A257" s="138">
        <v>3.18</v>
      </c>
      <c r="B257" s="65" t="s">
        <v>267</v>
      </c>
      <c r="C257" s="132">
        <v>1</v>
      </c>
      <c r="D257" s="12" t="s">
        <v>16</v>
      </c>
      <c r="E257" s="320"/>
      <c r="F257" s="291"/>
      <c r="G257" s="62"/>
      <c r="H257" s="119"/>
      <c r="I257" s="119"/>
      <c r="J257" s="119"/>
      <c r="K257" s="119"/>
      <c r="L257" s="119"/>
      <c r="M257" s="119"/>
      <c r="N257" s="119"/>
      <c r="O257" s="119"/>
      <c r="P257" s="120"/>
      <c r="Q257" s="120"/>
      <c r="R257" s="121"/>
      <c r="S257" s="121"/>
      <c r="T257" s="121"/>
      <c r="U257" s="121"/>
      <c r="V257" s="121"/>
      <c r="W257" s="121"/>
      <c r="X257" s="121"/>
      <c r="Y257" s="121"/>
      <c r="Z257" s="121"/>
      <c r="AA257" s="121"/>
      <c r="AB257" s="121"/>
      <c r="AC257" s="121"/>
      <c r="AD257" s="121"/>
      <c r="AE257" s="121"/>
      <c r="AF257" s="121"/>
      <c r="AG257" s="121"/>
      <c r="AH257" s="121"/>
      <c r="AI257" s="121"/>
      <c r="AJ257" s="121"/>
      <c r="AK257" s="121"/>
      <c r="AL257" s="121"/>
      <c r="AM257" s="121"/>
      <c r="AN257" s="121"/>
      <c r="AO257" s="121"/>
      <c r="AP257" s="121"/>
      <c r="AQ257" s="121"/>
      <c r="AR257" s="121"/>
      <c r="AS257" s="121"/>
      <c r="AT257" s="121"/>
      <c r="AU257" s="121"/>
      <c r="AV257" s="121"/>
      <c r="AW257" s="121"/>
      <c r="AX257" s="121"/>
      <c r="AY257" s="121"/>
      <c r="AZ257" s="121"/>
      <c r="BA257" s="121"/>
      <c r="BB257" s="121"/>
      <c r="BC257" s="121"/>
      <c r="BD257" s="121"/>
      <c r="BE257" s="121"/>
      <c r="BF257" s="121"/>
      <c r="BG257" s="121"/>
      <c r="BH257" s="121"/>
      <c r="BI257" s="121"/>
      <c r="BJ257" s="121"/>
      <c r="BK257" s="121"/>
      <c r="BL257" s="121"/>
      <c r="BM257" s="121"/>
      <c r="BN257" s="121"/>
      <c r="BO257" s="121"/>
      <c r="BP257" s="121"/>
      <c r="BQ257" s="121"/>
      <c r="BR257" s="121"/>
      <c r="BS257" s="121"/>
      <c r="BT257" s="121"/>
      <c r="BU257" s="121"/>
      <c r="BV257" s="121"/>
      <c r="BW257" s="121"/>
      <c r="BX257" s="121"/>
      <c r="BY257" s="121"/>
      <c r="BZ257" s="121"/>
      <c r="CA257" s="121"/>
      <c r="CB257" s="121"/>
      <c r="CC257" s="121"/>
      <c r="CD257" s="121"/>
      <c r="CE257" s="121"/>
      <c r="CF257" s="121"/>
      <c r="CG257" s="121"/>
      <c r="CH257" s="121"/>
      <c r="CI257" s="121"/>
      <c r="CJ257" s="121"/>
      <c r="CK257" s="121"/>
      <c r="CL257" s="121"/>
      <c r="CM257" s="121"/>
      <c r="CN257" s="121"/>
      <c r="CO257" s="121"/>
      <c r="CP257" s="121"/>
      <c r="CQ257" s="121"/>
      <c r="CR257" s="121"/>
      <c r="CS257" s="121"/>
      <c r="CT257" s="121"/>
      <c r="CU257" s="121"/>
      <c r="CV257" s="121"/>
      <c r="CW257" s="121"/>
      <c r="CX257" s="121"/>
      <c r="CY257" s="121"/>
      <c r="CZ257" s="121"/>
      <c r="DA257" s="121"/>
      <c r="DB257" s="121"/>
      <c r="DC257" s="121"/>
      <c r="DD257" s="121"/>
      <c r="DE257" s="121"/>
      <c r="DF257" s="121"/>
      <c r="DG257" s="121"/>
      <c r="DH257" s="121"/>
      <c r="DI257" s="121"/>
      <c r="DJ257" s="121"/>
      <c r="DK257" s="121"/>
      <c r="DL257" s="121"/>
      <c r="DM257" s="121"/>
      <c r="DN257" s="121"/>
      <c r="DO257" s="121"/>
      <c r="DP257" s="121"/>
      <c r="DQ257" s="121"/>
      <c r="DR257" s="121"/>
      <c r="DS257" s="121"/>
      <c r="DT257" s="121"/>
      <c r="DU257" s="121"/>
      <c r="DV257" s="121"/>
      <c r="DW257" s="121"/>
      <c r="DX257" s="121"/>
      <c r="DY257" s="121"/>
      <c r="DZ257" s="121"/>
      <c r="EA257" s="121"/>
      <c r="EB257" s="121"/>
      <c r="EC257" s="121"/>
      <c r="ED257" s="121"/>
      <c r="EE257" s="121"/>
      <c r="EF257" s="121"/>
      <c r="EG257" s="121"/>
      <c r="EH257" s="121"/>
      <c r="EI257" s="121"/>
      <c r="EJ257" s="121"/>
      <c r="EK257" s="121"/>
      <c r="EL257" s="121"/>
      <c r="EM257" s="121"/>
      <c r="EN257" s="121"/>
      <c r="EO257" s="121"/>
      <c r="EP257" s="121"/>
      <c r="EQ257" s="121"/>
      <c r="ER257" s="121"/>
      <c r="ES257" s="121"/>
      <c r="ET257" s="121"/>
      <c r="EU257" s="121"/>
      <c r="EV257" s="121"/>
      <c r="EW257" s="121"/>
      <c r="EX257" s="121"/>
      <c r="EY257" s="121"/>
      <c r="EZ257" s="121"/>
      <c r="FA257" s="121"/>
      <c r="FB257" s="121"/>
      <c r="FC257" s="121"/>
      <c r="FD257" s="121"/>
      <c r="FE257" s="121"/>
      <c r="FF257" s="121"/>
      <c r="FG257" s="121"/>
      <c r="FH257" s="121"/>
      <c r="FI257" s="121"/>
      <c r="FJ257" s="121"/>
      <c r="FK257" s="121"/>
      <c r="FL257" s="121"/>
      <c r="FM257" s="121"/>
      <c r="FN257" s="121"/>
      <c r="FO257" s="121"/>
      <c r="FP257" s="121"/>
      <c r="FQ257" s="121"/>
      <c r="FR257" s="121"/>
      <c r="FS257" s="121"/>
      <c r="FT257" s="121"/>
      <c r="FU257" s="121"/>
      <c r="FV257" s="121"/>
      <c r="FW257" s="121"/>
      <c r="FX257" s="121"/>
      <c r="FY257" s="121"/>
      <c r="FZ257" s="121"/>
      <c r="GA257" s="121"/>
      <c r="GB257" s="121"/>
      <c r="GC257" s="121"/>
      <c r="GD257" s="121"/>
      <c r="GE257" s="121"/>
      <c r="GF257" s="121"/>
      <c r="GG257" s="121"/>
      <c r="GH257" s="121"/>
      <c r="GI257" s="121"/>
      <c r="GJ257" s="121"/>
      <c r="GK257" s="121"/>
      <c r="GL257" s="121"/>
      <c r="GM257" s="121"/>
      <c r="GN257" s="121"/>
      <c r="GO257" s="121"/>
      <c r="GP257" s="121"/>
      <c r="GQ257" s="121"/>
      <c r="GR257" s="121"/>
      <c r="GS257" s="121"/>
      <c r="GT257" s="121"/>
      <c r="GU257" s="121"/>
      <c r="GV257" s="121"/>
      <c r="GW257" s="121"/>
      <c r="GX257" s="121"/>
      <c r="GY257" s="121"/>
      <c r="GZ257" s="121"/>
      <c r="HA257" s="121"/>
      <c r="HB257" s="121"/>
      <c r="HC257" s="121"/>
      <c r="HD257" s="121"/>
      <c r="HE257" s="121"/>
      <c r="HF257" s="121"/>
      <c r="HG257" s="121"/>
      <c r="HH257" s="121"/>
      <c r="HI257" s="121"/>
      <c r="HJ257" s="121"/>
      <c r="HK257" s="121"/>
      <c r="HL257" s="121"/>
      <c r="HM257" s="121"/>
      <c r="HN257" s="121"/>
      <c r="HO257" s="121"/>
      <c r="HP257" s="121"/>
      <c r="HQ257" s="121"/>
      <c r="HR257" s="121"/>
      <c r="HS257" s="121"/>
      <c r="HT257" s="121"/>
      <c r="HU257" s="121"/>
      <c r="HV257" s="121"/>
      <c r="HW257" s="121"/>
      <c r="HX257" s="121"/>
      <c r="HY257" s="121"/>
      <c r="HZ257" s="121"/>
      <c r="IA257" s="121"/>
      <c r="IB257" s="121"/>
      <c r="IC257" s="121"/>
      <c r="ID257" s="121"/>
      <c r="IE257" s="121"/>
      <c r="IF257" s="121"/>
      <c r="IG257" s="121"/>
      <c r="IH257" s="121"/>
      <c r="II257" s="121"/>
      <c r="IJ257" s="121"/>
      <c r="IK257" s="121"/>
      <c r="IL257" s="121"/>
      <c r="IM257" s="121"/>
      <c r="IN257" s="121"/>
      <c r="IO257" s="121"/>
      <c r="IP257" s="121"/>
      <c r="IQ257" s="121"/>
      <c r="IR257" s="121"/>
      <c r="IS257" s="121"/>
    </row>
    <row r="258" spans="1:253" s="122" customFormat="1" ht="25.5" customHeight="1" x14ac:dyDescent="0.2">
      <c r="A258" s="100">
        <v>3.19</v>
      </c>
      <c r="B258" s="65" t="s">
        <v>268</v>
      </c>
      <c r="C258" s="73">
        <v>2</v>
      </c>
      <c r="D258" s="74" t="s">
        <v>16</v>
      </c>
      <c r="E258" s="292"/>
      <c r="F258" s="291"/>
      <c r="G258" s="62"/>
      <c r="H258" s="119"/>
      <c r="I258" s="119"/>
      <c r="J258" s="119"/>
      <c r="K258" s="119"/>
      <c r="L258" s="119"/>
      <c r="M258" s="119"/>
      <c r="N258" s="119"/>
      <c r="O258" s="119"/>
      <c r="P258" s="120"/>
      <c r="Q258" s="120"/>
      <c r="R258" s="121"/>
      <c r="S258" s="121"/>
      <c r="T258" s="121"/>
      <c r="U258" s="121"/>
      <c r="V258" s="121"/>
      <c r="W258" s="121"/>
      <c r="X258" s="121"/>
      <c r="Y258" s="121"/>
      <c r="Z258" s="121"/>
      <c r="AA258" s="121"/>
      <c r="AB258" s="121"/>
      <c r="AC258" s="121"/>
      <c r="AD258" s="121"/>
      <c r="AE258" s="121"/>
      <c r="AF258" s="121"/>
      <c r="AG258" s="121"/>
      <c r="AH258" s="121"/>
      <c r="AI258" s="121"/>
      <c r="AJ258" s="121"/>
      <c r="AK258" s="121"/>
      <c r="AL258" s="121"/>
      <c r="AM258" s="121"/>
      <c r="AN258" s="121"/>
      <c r="AO258" s="121"/>
      <c r="AP258" s="121"/>
      <c r="AQ258" s="121"/>
      <c r="AR258" s="121"/>
      <c r="AS258" s="121"/>
      <c r="AT258" s="121"/>
      <c r="AU258" s="121"/>
      <c r="AV258" s="121"/>
      <c r="AW258" s="121"/>
      <c r="AX258" s="121"/>
      <c r="AY258" s="121"/>
      <c r="AZ258" s="121"/>
      <c r="BA258" s="121"/>
      <c r="BB258" s="121"/>
      <c r="BC258" s="121"/>
      <c r="BD258" s="121"/>
      <c r="BE258" s="121"/>
      <c r="BF258" s="121"/>
      <c r="BG258" s="121"/>
      <c r="BH258" s="121"/>
      <c r="BI258" s="121"/>
      <c r="BJ258" s="121"/>
      <c r="BK258" s="121"/>
      <c r="BL258" s="121"/>
      <c r="BM258" s="121"/>
      <c r="BN258" s="121"/>
      <c r="BO258" s="121"/>
      <c r="BP258" s="121"/>
      <c r="BQ258" s="121"/>
      <c r="BR258" s="121"/>
      <c r="BS258" s="121"/>
      <c r="BT258" s="121"/>
      <c r="BU258" s="121"/>
      <c r="BV258" s="121"/>
      <c r="BW258" s="121"/>
      <c r="BX258" s="121"/>
      <c r="BY258" s="121"/>
      <c r="BZ258" s="121"/>
      <c r="CA258" s="121"/>
      <c r="CB258" s="121"/>
      <c r="CC258" s="121"/>
      <c r="CD258" s="121"/>
      <c r="CE258" s="121"/>
      <c r="CF258" s="121"/>
      <c r="CG258" s="121"/>
      <c r="CH258" s="121"/>
      <c r="CI258" s="121"/>
      <c r="CJ258" s="121"/>
      <c r="CK258" s="121"/>
      <c r="CL258" s="121"/>
      <c r="CM258" s="121"/>
      <c r="CN258" s="121"/>
      <c r="CO258" s="121"/>
      <c r="CP258" s="121"/>
      <c r="CQ258" s="121"/>
      <c r="CR258" s="121"/>
      <c r="CS258" s="121"/>
      <c r="CT258" s="121"/>
      <c r="CU258" s="121"/>
      <c r="CV258" s="121"/>
      <c r="CW258" s="121"/>
      <c r="CX258" s="121"/>
      <c r="CY258" s="121"/>
      <c r="CZ258" s="121"/>
      <c r="DA258" s="121"/>
      <c r="DB258" s="121"/>
      <c r="DC258" s="121"/>
      <c r="DD258" s="121"/>
      <c r="DE258" s="121"/>
      <c r="DF258" s="121"/>
      <c r="DG258" s="121"/>
      <c r="DH258" s="121"/>
      <c r="DI258" s="121"/>
      <c r="DJ258" s="121"/>
      <c r="DK258" s="121"/>
      <c r="DL258" s="121"/>
      <c r="DM258" s="121"/>
      <c r="DN258" s="121"/>
      <c r="DO258" s="121"/>
      <c r="DP258" s="121"/>
      <c r="DQ258" s="121"/>
      <c r="DR258" s="121"/>
      <c r="DS258" s="121"/>
      <c r="DT258" s="121"/>
      <c r="DU258" s="121"/>
      <c r="DV258" s="121"/>
      <c r="DW258" s="121"/>
      <c r="DX258" s="121"/>
      <c r="DY258" s="121"/>
      <c r="DZ258" s="121"/>
      <c r="EA258" s="121"/>
      <c r="EB258" s="121"/>
      <c r="EC258" s="121"/>
      <c r="ED258" s="121"/>
      <c r="EE258" s="121"/>
      <c r="EF258" s="121"/>
      <c r="EG258" s="121"/>
      <c r="EH258" s="121"/>
      <c r="EI258" s="121"/>
      <c r="EJ258" s="121"/>
      <c r="EK258" s="121"/>
      <c r="EL258" s="121"/>
      <c r="EM258" s="121"/>
      <c r="EN258" s="121"/>
      <c r="EO258" s="121"/>
      <c r="EP258" s="121"/>
      <c r="EQ258" s="121"/>
      <c r="ER258" s="121"/>
      <c r="ES258" s="121"/>
      <c r="ET258" s="121"/>
      <c r="EU258" s="121"/>
      <c r="EV258" s="121"/>
      <c r="EW258" s="121"/>
      <c r="EX258" s="121"/>
      <c r="EY258" s="121"/>
      <c r="EZ258" s="121"/>
      <c r="FA258" s="121"/>
      <c r="FB258" s="121"/>
      <c r="FC258" s="121"/>
      <c r="FD258" s="121"/>
      <c r="FE258" s="121"/>
      <c r="FF258" s="121"/>
      <c r="FG258" s="121"/>
      <c r="FH258" s="121"/>
      <c r="FI258" s="121"/>
      <c r="FJ258" s="121"/>
      <c r="FK258" s="121"/>
      <c r="FL258" s="121"/>
      <c r="FM258" s="121"/>
      <c r="FN258" s="121"/>
      <c r="FO258" s="121"/>
      <c r="FP258" s="121"/>
      <c r="FQ258" s="121"/>
      <c r="FR258" s="121"/>
      <c r="FS258" s="121"/>
      <c r="FT258" s="121"/>
      <c r="FU258" s="121"/>
      <c r="FV258" s="121"/>
      <c r="FW258" s="121"/>
      <c r="FX258" s="121"/>
      <c r="FY258" s="121"/>
      <c r="FZ258" s="121"/>
      <c r="GA258" s="121"/>
      <c r="GB258" s="121"/>
      <c r="GC258" s="121"/>
      <c r="GD258" s="121"/>
      <c r="GE258" s="121"/>
      <c r="GF258" s="121"/>
      <c r="GG258" s="121"/>
      <c r="GH258" s="121"/>
      <c r="GI258" s="121"/>
      <c r="GJ258" s="121"/>
      <c r="GK258" s="121"/>
      <c r="GL258" s="121"/>
      <c r="GM258" s="121"/>
      <c r="GN258" s="121"/>
      <c r="GO258" s="121"/>
      <c r="GP258" s="121"/>
      <c r="GQ258" s="121"/>
      <c r="GR258" s="121"/>
      <c r="GS258" s="121"/>
      <c r="GT258" s="121"/>
      <c r="GU258" s="121"/>
      <c r="GV258" s="121"/>
      <c r="GW258" s="121"/>
      <c r="GX258" s="121"/>
      <c r="GY258" s="121"/>
      <c r="GZ258" s="121"/>
      <c r="HA258" s="121"/>
      <c r="HB258" s="121"/>
      <c r="HC258" s="121"/>
      <c r="HD258" s="121"/>
      <c r="HE258" s="121"/>
      <c r="HF258" s="121"/>
      <c r="HG258" s="121"/>
      <c r="HH258" s="121"/>
      <c r="HI258" s="121"/>
      <c r="HJ258" s="121"/>
      <c r="HK258" s="121"/>
      <c r="HL258" s="121"/>
      <c r="HM258" s="121"/>
      <c r="HN258" s="121"/>
      <c r="HO258" s="121"/>
      <c r="HP258" s="121"/>
      <c r="HQ258" s="121"/>
      <c r="HR258" s="121"/>
      <c r="HS258" s="121"/>
      <c r="HT258" s="121"/>
      <c r="HU258" s="121"/>
      <c r="HV258" s="121"/>
      <c r="HW258" s="121"/>
      <c r="HX258" s="121"/>
      <c r="HY258" s="121"/>
      <c r="HZ258" s="121"/>
      <c r="IA258" s="121"/>
      <c r="IB258" s="121"/>
      <c r="IC258" s="121"/>
      <c r="ID258" s="121"/>
      <c r="IE258" s="121"/>
      <c r="IF258" s="121"/>
      <c r="IG258" s="121"/>
      <c r="IH258" s="121"/>
      <c r="II258" s="121"/>
      <c r="IJ258" s="121"/>
      <c r="IK258" s="121"/>
      <c r="IL258" s="121"/>
      <c r="IM258" s="121"/>
      <c r="IN258" s="121"/>
      <c r="IO258" s="121"/>
      <c r="IP258" s="121"/>
      <c r="IQ258" s="121"/>
      <c r="IR258" s="121"/>
      <c r="IS258" s="121"/>
    </row>
    <row r="259" spans="1:253" s="227" customFormat="1" ht="12.75" customHeight="1" x14ac:dyDescent="0.2">
      <c r="A259" s="224"/>
      <c r="B259" s="209" t="s">
        <v>269</v>
      </c>
      <c r="C259" s="225"/>
      <c r="D259" s="225"/>
      <c r="E259" s="321"/>
      <c r="F259" s="311"/>
      <c r="G259" s="212"/>
      <c r="H259" s="226"/>
      <c r="I259" s="226"/>
      <c r="J259" s="226"/>
      <c r="K259" s="226"/>
      <c r="L259" s="226"/>
      <c r="M259" s="226"/>
      <c r="N259" s="226"/>
      <c r="O259" s="226"/>
    </row>
    <row r="260" spans="1:253" s="122" customFormat="1" ht="12" customHeight="1" x14ac:dyDescent="0.2">
      <c r="A260" s="9"/>
      <c r="B260" s="10"/>
      <c r="C260" s="11"/>
      <c r="D260" s="12"/>
      <c r="E260" s="305"/>
      <c r="F260" s="306"/>
      <c r="G260" s="62"/>
      <c r="H260" s="119"/>
      <c r="I260" s="119"/>
      <c r="J260" s="119"/>
      <c r="K260" s="119"/>
      <c r="L260" s="119"/>
      <c r="M260" s="119"/>
      <c r="N260" s="119"/>
      <c r="O260" s="119"/>
      <c r="P260" s="120"/>
      <c r="Q260" s="120"/>
      <c r="R260" s="121"/>
      <c r="S260" s="121"/>
      <c r="T260" s="121"/>
      <c r="U260" s="121"/>
      <c r="V260" s="121"/>
      <c r="W260" s="121"/>
      <c r="X260" s="121"/>
      <c r="Y260" s="121"/>
      <c r="Z260" s="121"/>
      <c r="AA260" s="121"/>
      <c r="AB260" s="121"/>
      <c r="AC260" s="121"/>
      <c r="AD260" s="121"/>
      <c r="AE260" s="121"/>
      <c r="AF260" s="121"/>
      <c r="AG260" s="121"/>
      <c r="AH260" s="121"/>
      <c r="AI260" s="121"/>
      <c r="AJ260" s="121"/>
      <c r="AK260" s="121"/>
      <c r="AL260" s="121"/>
      <c r="AM260" s="121"/>
      <c r="AN260" s="121"/>
      <c r="AO260" s="121"/>
      <c r="AP260" s="121"/>
      <c r="AQ260" s="121"/>
      <c r="AR260" s="121"/>
      <c r="AS260" s="121"/>
      <c r="AT260" s="121"/>
      <c r="AU260" s="121"/>
      <c r="AV260" s="121"/>
      <c r="AW260" s="121"/>
      <c r="AX260" s="121"/>
      <c r="AY260" s="121"/>
      <c r="AZ260" s="121"/>
      <c r="BA260" s="121"/>
      <c r="BB260" s="121"/>
      <c r="BC260" s="121"/>
      <c r="BD260" s="121"/>
      <c r="BE260" s="121"/>
      <c r="BF260" s="121"/>
      <c r="BG260" s="121"/>
      <c r="BH260" s="121"/>
      <c r="BI260" s="121"/>
      <c r="BJ260" s="121"/>
      <c r="BK260" s="121"/>
      <c r="BL260" s="121"/>
      <c r="BM260" s="121"/>
      <c r="BN260" s="121"/>
      <c r="BO260" s="121"/>
      <c r="BP260" s="121"/>
      <c r="BQ260" s="121"/>
      <c r="BR260" s="121"/>
      <c r="BS260" s="121"/>
      <c r="BT260" s="121"/>
      <c r="BU260" s="121"/>
      <c r="BV260" s="121"/>
      <c r="BW260" s="121"/>
      <c r="BX260" s="121"/>
      <c r="BY260" s="121"/>
      <c r="BZ260" s="121"/>
      <c r="CA260" s="121"/>
      <c r="CB260" s="121"/>
      <c r="CC260" s="121"/>
      <c r="CD260" s="121"/>
      <c r="CE260" s="121"/>
      <c r="CF260" s="121"/>
      <c r="CG260" s="121"/>
      <c r="CH260" s="121"/>
      <c r="CI260" s="121"/>
      <c r="CJ260" s="121"/>
      <c r="CK260" s="121"/>
      <c r="CL260" s="121"/>
      <c r="CM260" s="121"/>
      <c r="CN260" s="121"/>
      <c r="CO260" s="121"/>
      <c r="CP260" s="121"/>
      <c r="CQ260" s="121"/>
      <c r="CR260" s="121"/>
      <c r="CS260" s="121"/>
      <c r="CT260" s="121"/>
      <c r="CU260" s="121"/>
      <c r="CV260" s="121"/>
      <c r="CW260" s="121"/>
      <c r="CX260" s="121"/>
      <c r="CY260" s="121"/>
      <c r="CZ260" s="121"/>
      <c r="DA260" s="121"/>
      <c r="DB260" s="121"/>
      <c r="DC260" s="121"/>
      <c r="DD260" s="121"/>
      <c r="DE260" s="121"/>
      <c r="DF260" s="121"/>
      <c r="DG260" s="121"/>
      <c r="DH260" s="121"/>
      <c r="DI260" s="121"/>
      <c r="DJ260" s="121"/>
      <c r="DK260" s="121"/>
      <c r="DL260" s="121"/>
      <c r="DM260" s="121"/>
      <c r="DN260" s="121"/>
      <c r="DO260" s="121"/>
      <c r="DP260" s="121"/>
      <c r="DQ260" s="121"/>
      <c r="DR260" s="121"/>
      <c r="DS260" s="121"/>
      <c r="DT260" s="121"/>
      <c r="DU260" s="121"/>
      <c r="DV260" s="121"/>
      <c r="DW260" s="121"/>
      <c r="DX260" s="121"/>
      <c r="DY260" s="121"/>
      <c r="DZ260" s="121"/>
      <c r="EA260" s="121"/>
      <c r="EB260" s="121"/>
      <c r="EC260" s="121"/>
      <c r="ED260" s="121"/>
      <c r="EE260" s="121"/>
      <c r="EF260" s="121"/>
      <c r="EG260" s="121"/>
      <c r="EH260" s="121"/>
      <c r="EI260" s="121"/>
      <c r="EJ260" s="121"/>
      <c r="EK260" s="121"/>
      <c r="EL260" s="121"/>
      <c r="EM260" s="121"/>
      <c r="EN260" s="121"/>
      <c r="EO260" s="121"/>
      <c r="EP260" s="121"/>
      <c r="EQ260" s="121"/>
      <c r="ER260" s="121"/>
      <c r="ES260" s="121"/>
      <c r="ET260" s="121"/>
      <c r="EU260" s="121"/>
      <c r="EV260" s="121"/>
      <c r="EW260" s="121"/>
      <c r="EX260" s="121"/>
      <c r="EY260" s="121"/>
      <c r="EZ260" s="121"/>
      <c r="FA260" s="121"/>
      <c r="FB260" s="121"/>
      <c r="FC260" s="121"/>
      <c r="FD260" s="121"/>
      <c r="FE260" s="121"/>
      <c r="FF260" s="121"/>
      <c r="FG260" s="121"/>
      <c r="FH260" s="121"/>
      <c r="FI260" s="121"/>
      <c r="FJ260" s="121"/>
      <c r="FK260" s="121"/>
      <c r="FL260" s="121"/>
      <c r="FM260" s="121"/>
      <c r="FN260" s="121"/>
      <c r="FO260" s="121"/>
      <c r="FP260" s="121"/>
      <c r="FQ260" s="121"/>
      <c r="FR260" s="121"/>
      <c r="FS260" s="121"/>
      <c r="FT260" s="121"/>
      <c r="FU260" s="121"/>
      <c r="FV260" s="121"/>
      <c r="FW260" s="121"/>
      <c r="FX260" s="121"/>
      <c r="FY260" s="121"/>
      <c r="FZ260" s="121"/>
      <c r="GA260" s="121"/>
      <c r="GB260" s="121"/>
      <c r="GC260" s="121"/>
      <c r="GD260" s="121"/>
      <c r="GE260" s="121"/>
      <c r="GF260" s="121"/>
      <c r="GG260" s="121"/>
      <c r="GH260" s="121"/>
      <c r="GI260" s="121"/>
      <c r="GJ260" s="121"/>
      <c r="GK260" s="121"/>
      <c r="GL260" s="121"/>
      <c r="GM260" s="121"/>
      <c r="GN260" s="121"/>
      <c r="GO260" s="121"/>
      <c r="GP260" s="121"/>
      <c r="GQ260" s="121"/>
      <c r="GR260" s="121"/>
      <c r="GS260" s="121"/>
      <c r="GT260" s="121"/>
      <c r="GU260" s="121"/>
      <c r="GV260" s="121"/>
      <c r="GW260" s="121"/>
      <c r="GX260" s="121"/>
      <c r="GY260" s="121"/>
      <c r="GZ260" s="121"/>
      <c r="HA260" s="121"/>
      <c r="HB260" s="121"/>
      <c r="HC260" s="121"/>
      <c r="HD260" s="121"/>
      <c r="HE260" s="121"/>
      <c r="HF260" s="121"/>
      <c r="HG260" s="121"/>
      <c r="HH260" s="121"/>
      <c r="HI260" s="121"/>
      <c r="HJ260" s="121"/>
      <c r="HK260" s="121"/>
      <c r="HL260" s="121"/>
      <c r="HM260" s="121"/>
      <c r="HN260" s="121"/>
      <c r="HO260" s="121"/>
      <c r="HP260" s="121"/>
      <c r="HQ260" s="121"/>
      <c r="HR260" s="121"/>
      <c r="HS260" s="121"/>
      <c r="HT260" s="121"/>
      <c r="HU260" s="121"/>
      <c r="HV260" s="121"/>
      <c r="HW260" s="121"/>
      <c r="HX260" s="121"/>
      <c r="HY260" s="121"/>
      <c r="HZ260" s="121"/>
      <c r="IA260" s="121"/>
      <c r="IB260" s="121"/>
      <c r="IC260" s="121"/>
      <c r="ID260" s="121"/>
      <c r="IE260" s="121"/>
      <c r="IF260" s="121"/>
      <c r="IG260" s="121"/>
      <c r="IH260" s="121"/>
      <c r="II260" s="121"/>
      <c r="IJ260" s="121"/>
      <c r="IK260" s="121"/>
      <c r="IL260" s="121"/>
      <c r="IM260" s="121"/>
      <c r="IN260" s="121"/>
      <c r="IO260" s="121"/>
      <c r="IP260" s="121"/>
      <c r="IQ260" s="121"/>
      <c r="IR260" s="121"/>
      <c r="IS260" s="121"/>
    </row>
    <row r="261" spans="1:253" ht="25.5" x14ac:dyDescent="0.2">
      <c r="A261" s="143" t="s">
        <v>270</v>
      </c>
      <c r="B261" s="103" t="s">
        <v>271</v>
      </c>
      <c r="C261" s="144"/>
      <c r="D261" s="144"/>
      <c r="E261" s="322"/>
      <c r="F261" s="292"/>
      <c r="G261" s="62"/>
      <c r="H261" s="113"/>
    </row>
    <row r="262" spans="1:253" ht="7.5" customHeight="1" x14ac:dyDescent="0.2">
      <c r="A262" s="72"/>
      <c r="B262" s="72"/>
      <c r="C262" s="73"/>
      <c r="D262" s="73"/>
      <c r="E262" s="292"/>
      <c r="F262" s="292"/>
      <c r="G262" s="62"/>
      <c r="H262" s="113"/>
    </row>
    <row r="263" spans="1:253" x14ac:dyDescent="0.2">
      <c r="A263" s="72">
        <v>1</v>
      </c>
      <c r="B263" s="72" t="s">
        <v>66</v>
      </c>
      <c r="C263" s="73">
        <v>3887</v>
      </c>
      <c r="D263" s="106" t="s">
        <v>29</v>
      </c>
      <c r="E263" s="292"/>
      <c r="F263" s="292"/>
      <c r="G263" s="62"/>
      <c r="H263" s="113"/>
    </row>
    <row r="264" spans="1:253" ht="7.5" customHeight="1" x14ac:dyDescent="0.2">
      <c r="A264" s="72"/>
      <c r="B264" s="72"/>
      <c r="C264" s="73"/>
      <c r="D264" s="106"/>
      <c r="E264" s="292"/>
      <c r="F264" s="292"/>
      <c r="G264" s="62"/>
      <c r="H264" s="113"/>
    </row>
    <row r="265" spans="1:253" x14ac:dyDescent="0.2">
      <c r="A265" s="88">
        <v>2</v>
      </c>
      <c r="B265" s="88" t="s">
        <v>95</v>
      </c>
      <c r="C265" s="73"/>
      <c r="D265" s="106"/>
      <c r="E265" s="292"/>
      <c r="F265" s="292"/>
      <c r="G265" s="62"/>
      <c r="H265" s="113"/>
    </row>
    <row r="266" spans="1:253" x14ac:dyDescent="0.2">
      <c r="A266" s="102">
        <v>2.1</v>
      </c>
      <c r="B266" s="103" t="s">
        <v>272</v>
      </c>
      <c r="C266" s="73"/>
      <c r="D266" s="106"/>
      <c r="E266" s="292"/>
      <c r="F266" s="292"/>
      <c r="G266" s="62"/>
      <c r="H266" s="113"/>
    </row>
    <row r="267" spans="1:253" x14ac:dyDescent="0.2">
      <c r="A267" s="116" t="s">
        <v>273</v>
      </c>
      <c r="B267" s="72" t="s">
        <v>274</v>
      </c>
      <c r="C267" s="91">
        <v>3083.1800000000003</v>
      </c>
      <c r="D267" s="106" t="s">
        <v>39</v>
      </c>
      <c r="E267" s="292"/>
      <c r="F267" s="292"/>
      <c r="G267" s="62"/>
      <c r="H267" s="113"/>
    </row>
    <row r="268" spans="1:253" ht="38.25" x14ac:dyDescent="0.2">
      <c r="A268" s="117" t="s">
        <v>275</v>
      </c>
      <c r="B268" s="80" t="s">
        <v>276</v>
      </c>
      <c r="C268" s="139">
        <v>65.286000000000001</v>
      </c>
      <c r="D268" s="74" t="s">
        <v>39</v>
      </c>
      <c r="E268" s="323"/>
      <c r="F268" s="315"/>
      <c r="G268" s="62"/>
      <c r="H268" s="113"/>
    </row>
    <row r="269" spans="1:253" x14ac:dyDescent="0.2">
      <c r="A269" s="72">
        <v>2.2000000000000002</v>
      </c>
      <c r="B269" s="72" t="s">
        <v>277</v>
      </c>
      <c r="C269" s="73">
        <v>231.49</v>
      </c>
      <c r="D269" s="106" t="s">
        <v>39</v>
      </c>
      <c r="E269" s="292"/>
      <c r="F269" s="292"/>
      <c r="G269" s="62"/>
      <c r="H269" s="113"/>
      <c r="I269" s="146"/>
    </row>
    <row r="270" spans="1:253" ht="25.5" x14ac:dyDescent="0.2">
      <c r="A270" s="72">
        <v>2.2999999999999998</v>
      </c>
      <c r="B270" s="65" t="s">
        <v>278</v>
      </c>
      <c r="C270" s="139">
        <v>973.41291720000015</v>
      </c>
      <c r="D270" s="74" t="s">
        <v>39</v>
      </c>
      <c r="E270" s="315"/>
      <c r="F270" s="315"/>
      <c r="G270" s="62"/>
      <c r="H270" s="113"/>
      <c r="I270" s="146"/>
      <c r="J270" s="147"/>
    </row>
    <row r="271" spans="1:253" ht="27" customHeight="1" x14ac:dyDescent="0.2">
      <c r="A271" s="72">
        <v>2.4</v>
      </c>
      <c r="B271" s="65" t="s">
        <v>42</v>
      </c>
      <c r="C271" s="139">
        <v>2703.9247700000005</v>
      </c>
      <c r="D271" s="74" t="s">
        <v>39</v>
      </c>
      <c r="E271" s="315"/>
      <c r="F271" s="315"/>
      <c r="G271" s="62"/>
      <c r="H271" s="113"/>
    </row>
    <row r="272" spans="1:253" ht="25.5" x14ac:dyDescent="0.2">
      <c r="A272" s="72">
        <v>2.5</v>
      </c>
      <c r="B272" s="65" t="s">
        <v>43</v>
      </c>
      <c r="C272" s="139">
        <v>1506.8671931999997</v>
      </c>
      <c r="D272" s="74" t="s">
        <v>39</v>
      </c>
      <c r="E272" s="315"/>
      <c r="F272" s="315"/>
      <c r="G272" s="62"/>
      <c r="H272" s="113"/>
    </row>
    <row r="273" spans="1:253" ht="9" customHeight="1" x14ac:dyDescent="0.2">
      <c r="A273" s="72"/>
      <c r="B273" s="72"/>
      <c r="C273" s="73"/>
      <c r="D273" s="106"/>
      <c r="E273" s="292"/>
      <c r="F273" s="292"/>
      <c r="G273" s="62"/>
      <c r="H273" s="113"/>
    </row>
    <row r="274" spans="1:253" x14ac:dyDescent="0.2">
      <c r="A274" s="88">
        <v>3</v>
      </c>
      <c r="B274" s="88" t="s">
        <v>279</v>
      </c>
      <c r="C274" s="73"/>
      <c r="D274" s="106"/>
      <c r="E274" s="292"/>
      <c r="F274" s="292"/>
      <c r="G274" s="62"/>
      <c r="H274" s="113"/>
    </row>
    <row r="275" spans="1:253" x14ac:dyDescent="0.2">
      <c r="A275" s="72">
        <v>3.1</v>
      </c>
      <c r="B275" s="72" t="s">
        <v>280</v>
      </c>
      <c r="C275" s="73">
        <v>3406.21</v>
      </c>
      <c r="D275" s="106" t="s">
        <v>29</v>
      </c>
      <c r="E275" s="292"/>
      <c r="F275" s="292"/>
      <c r="G275" s="62"/>
      <c r="H275" s="113"/>
      <c r="I275" s="148"/>
    </row>
    <row r="276" spans="1:253" ht="26.25" customHeight="1" x14ac:dyDescent="0.2">
      <c r="A276" s="99">
        <v>3.2</v>
      </c>
      <c r="B276" s="65" t="s">
        <v>281</v>
      </c>
      <c r="C276" s="105">
        <f>860-280</f>
        <v>580</v>
      </c>
      <c r="D276" s="106" t="s">
        <v>29</v>
      </c>
      <c r="E276" s="310"/>
      <c r="F276" s="298"/>
      <c r="G276" s="62"/>
      <c r="H276" s="113"/>
    </row>
    <row r="277" spans="1:253" ht="9" customHeight="1" x14ac:dyDescent="0.2">
      <c r="A277" s="72"/>
      <c r="B277" s="72"/>
      <c r="C277" s="73"/>
      <c r="D277" s="106"/>
      <c r="E277" s="292"/>
      <c r="F277" s="292"/>
      <c r="G277" s="62"/>
      <c r="H277" s="113"/>
    </row>
    <row r="278" spans="1:253" s="94" customFormat="1" ht="13.5" customHeight="1" x14ac:dyDescent="0.2">
      <c r="A278" s="88">
        <v>4</v>
      </c>
      <c r="B278" s="88" t="s">
        <v>282</v>
      </c>
      <c r="C278" s="73"/>
      <c r="D278" s="106"/>
      <c r="E278" s="292"/>
      <c r="F278" s="292"/>
      <c r="G278" s="62"/>
      <c r="H278" s="149"/>
      <c r="I278" s="96"/>
      <c r="J278" s="150"/>
      <c r="K278" s="150"/>
      <c r="L278" s="150"/>
      <c r="M278" s="150"/>
      <c r="N278" s="150"/>
      <c r="O278" s="150"/>
      <c r="P278" s="150"/>
      <c r="Q278" s="150"/>
    </row>
    <row r="279" spans="1:253" ht="12.75" customHeight="1" x14ac:dyDescent="0.2">
      <c r="A279" s="72">
        <v>4.0999999999999996</v>
      </c>
      <c r="B279" s="72" t="s">
        <v>280</v>
      </c>
      <c r="C279" s="73">
        <f>+C275</f>
        <v>3406.21</v>
      </c>
      <c r="D279" s="106" t="s">
        <v>29</v>
      </c>
      <c r="E279" s="292"/>
      <c r="F279" s="292"/>
      <c r="G279" s="62"/>
      <c r="H279" s="113"/>
    </row>
    <row r="280" spans="1:253" ht="12.75" customHeight="1" x14ac:dyDescent="0.2">
      <c r="A280" s="95">
        <v>4.2</v>
      </c>
      <c r="B280" s="95" t="s">
        <v>283</v>
      </c>
      <c r="C280" s="91">
        <f>+C276</f>
        <v>580</v>
      </c>
      <c r="D280" s="136" t="s">
        <v>29</v>
      </c>
      <c r="E280" s="307"/>
      <c r="F280" s="307"/>
      <c r="G280" s="62"/>
      <c r="H280" s="112"/>
    </row>
    <row r="281" spans="1:253" ht="9" customHeight="1" x14ac:dyDescent="0.2">
      <c r="A281" s="72"/>
      <c r="B281" s="72"/>
      <c r="C281" s="73"/>
      <c r="D281" s="106"/>
      <c r="E281" s="292"/>
      <c r="F281" s="292"/>
      <c r="G281" s="62"/>
      <c r="H281" s="113"/>
    </row>
    <row r="282" spans="1:253" ht="13.5" customHeight="1" x14ac:dyDescent="0.2">
      <c r="A282" s="88">
        <v>5</v>
      </c>
      <c r="B282" s="88" t="s">
        <v>284</v>
      </c>
      <c r="C282" s="73"/>
      <c r="D282" s="106"/>
      <c r="E282" s="292"/>
      <c r="F282" s="292"/>
      <c r="G282" s="62"/>
      <c r="H282" s="96"/>
      <c r="I282" s="96"/>
      <c r="J282" s="96"/>
      <c r="K282" s="96"/>
      <c r="L282" s="96"/>
      <c r="M282" s="96"/>
      <c r="N282" s="96"/>
      <c r="O282" s="96"/>
      <c r="P282" s="98"/>
      <c r="Q282" s="98"/>
    </row>
    <row r="283" spans="1:253" ht="25.5" x14ac:dyDescent="0.2">
      <c r="A283" s="100">
        <v>5.0999999999999996</v>
      </c>
      <c r="B283" s="65" t="s">
        <v>49</v>
      </c>
      <c r="C283" s="109">
        <v>6</v>
      </c>
      <c r="D283" s="106" t="s">
        <v>16</v>
      </c>
      <c r="E283" s="300"/>
      <c r="F283" s="300"/>
      <c r="G283" s="62"/>
      <c r="H283" s="96"/>
      <c r="I283" s="96"/>
      <c r="J283" s="96"/>
      <c r="K283" s="96"/>
      <c r="L283" s="96"/>
      <c r="M283" s="96"/>
      <c r="N283" s="96"/>
      <c r="O283" s="96"/>
      <c r="P283" s="98"/>
      <c r="Q283" s="98"/>
    </row>
    <row r="284" spans="1:253" ht="25.5" x14ac:dyDescent="0.2">
      <c r="A284" s="100">
        <v>5.2</v>
      </c>
      <c r="B284" s="65" t="s">
        <v>50</v>
      </c>
      <c r="C284" s="105">
        <v>3</v>
      </c>
      <c r="D284" s="106" t="s">
        <v>16</v>
      </c>
      <c r="E284" s="298"/>
      <c r="F284" s="298"/>
      <c r="G284" s="62"/>
      <c r="H284" s="96"/>
      <c r="I284" s="96"/>
      <c r="J284" s="96"/>
      <c r="K284" s="96"/>
      <c r="L284" s="96"/>
      <c r="M284" s="96"/>
      <c r="N284" s="96"/>
      <c r="O284" s="96"/>
      <c r="P284" s="98"/>
      <c r="Q284" s="98"/>
    </row>
    <row r="285" spans="1:253" ht="25.5" x14ac:dyDescent="0.2">
      <c r="A285" s="100">
        <v>5.3</v>
      </c>
      <c r="B285" s="65" t="s">
        <v>51</v>
      </c>
      <c r="C285" s="105">
        <v>1</v>
      </c>
      <c r="D285" s="106" t="s">
        <v>16</v>
      </c>
      <c r="E285" s="298"/>
      <c r="F285" s="298"/>
      <c r="G285" s="62"/>
      <c r="H285" s="96"/>
      <c r="I285" s="96"/>
      <c r="J285" s="96"/>
      <c r="K285" s="96"/>
      <c r="L285" s="96"/>
      <c r="M285" s="96"/>
      <c r="N285" s="96"/>
      <c r="O285" s="96"/>
      <c r="P285" s="98"/>
      <c r="Q285" s="98"/>
    </row>
    <row r="286" spans="1:253" ht="25.5" x14ac:dyDescent="0.2">
      <c r="A286" s="100">
        <v>5.4</v>
      </c>
      <c r="B286" s="65" t="s">
        <v>52</v>
      </c>
      <c r="C286" s="109">
        <v>1</v>
      </c>
      <c r="D286" s="106" t="s">
        <v>16</v>
      </c>
      <c r="E286" s="300"/>
      <c r="F286" s="300"/>
      <c r="G286" s="62"/>
      <c r="H286" s="96"/>
      <c r="I286" s="96"/>
      <c r="J286" s="96"/>
      <c r="K286" s="96"/>
      <c r="L286" s="96"/>
      <c r="M286" s="96"/>
      <c r="N286" s="96"/>
      <c r="O286" s="96"/>
      <c r="P286" s="98"/>
      <c r="Q286" s="98"/>
    </row>
    <row r="287" spans="1:253" ht="25.5" x14ac:dyDescent="0.2">
      <c r="A287" s="100">
        <v>5.5</v>
      </c>
      <c r="B287" s="65" t="s">
        <v>20</v>
      </c>
      <c r="C287" s="105">
        <v>5</v>
      </c>
      <c r="D287" s="106" t="s">
        <v>16</v>
      </c>
      <c r="E287" s="298"/>
      <c r="F287" s="298"/>
      <c r="G287" s="62"/>
      <c r="H287" s="96"/>
      <c r="I287" s="96"/>
      <c r="J287" s="96"/>
      <c r="K287" s="96"/>
      <c r="L287" s="96"/>
      <c r="M287" s="96"/>
      <c r="N287" s="96"/>
      <c r="O287" s="96"/>
      <c r="P287" s="98"/>
      <c r="Q287" s="98"/>
      <c r="R287" s="98"/>
      <c r="S287" s="98"/>
      <c r="T287" s="98"/>
      <c r="U287" s="98"/>
      <c r="V287" s="98"/>
      <c r="W287" s="98"/>
      <c r="X287" s="98"/>
      <c r="Y287" s="98"/>
      <c r="Z287" s="98"/>
      <c r="AA287" s="98"/>
      <c r="AB287" s="98"/>
      <c r="AC287" s="98"/>
      <c r="AD287" s="98"/>
      <c r="AE287" s="98"/>
      <c r="AF287" s="98"/>
      <c r="AG287" s="98"/>
      <c r="AH287" s="98"/>
      <c r="AI287" s="98"/>
      <c r="AJ287" s="98"/>
      <c r="AK287" s="98"/>
      <c r="AL287" s="98"/>
      <c r="AM287" s="98"/>
      <c r="AN287" s="98"/>
      <c r="AO287" s="98"/>
      <c r="AP287" s="98"/>
      <c r="AQ287" s="98"/>
      <c r="AR287" s="98"/>
      <c r="AS287" s="98"/>
      <c r="AT287" s="98"/>
      <c r="AU287" s="98"/>
      <c r="AV287" s="98"/>
      <c r="AW287" s="98"/>
      <c r="AX287" s="98"/>
      <c r="AY287" s="98"/>
      <c r="AZ287" s="98"/>
      <c r="BA287" s="98"/>
      <c r="BB287" s="98"/>
      <c r="BC287" s="98"/>
      <c r="BD287" s="98"/>
      <c r="BE287" s="98"/>
      <c r="BF287" s="98"/>
      <c r="BG287" s="98"/>
      <c r="BH287" s="98"/>
      <c r="BI287" s="98"/>
      <c r="BJ287" s="98"/>
      <c r="BK287" s="98"/>
      <c r="BL287" s="98"/>
      <c r="BM287" s="98"/>
      <c r="BN287" s="98"/>
      <c r="BO287" s="98"/>
      <c r="BP287" s="98"/>
      <c r="BQ287" s="98"/>
      <c r="BR287" s="98"/>
      <c r="BS287" s="98"/>
      <c r="BT287" s="98"/>
      <c r="BU287" s="98"/>
      <c r="BV287" s="98"/>
      <c r="BW287" s="98"/>
      <c r="BX287" s="98"/>
      <c r="BY287" s="98"/>
      <c r="BZ287" s="98"/>
      <c r="CA287" s="98"/>
      <c r="CB287" s="98"/>
      <c r="CC287" s="98"/>
      <c r="CD287" s="98"/>
      <c r="CE287" s="98"/>
      <c r="CF287" s="98"/>
      <c r="CG287" s="98"/>
      <c r="CH287" s="98"/>
      <c r="CI287" s="98"/>
      <c r="CJ287" s="98"/>
      <c r="CK287" s="98"/>
      <c r="CL287" s="98"/>
      <c r="CM287" s="98"/>
      <c r="CN287" s="98"/>
      <c r="CO287" s="98"/>
      <c r="CP287" s="98"/>
      <c r="CQ287" s="98"/>
      <c r="CR287" s="98"/>
      <c r="CS287" s="98"/>
      <c r="CT287" s="98"/>
      <c r="CU287" s="98"/>
      <c r="CV287" s="98"/>
      <c r="CW287" s="98"/>
      <c r="CX287" s="98"/>
      <c r="CY287" s="98"/>
      <c r="CZ287" s="98"/>
      <c r="DA287" s="98"/>
      <c r="DB287" s="98"/>
      <c r="DC287" s="98"/>
      <c r="DD287" s="98"/>
      <c r="DE287" s="98"/>
      <c r="DF287" s="98"/>
      <c r="DG287" s="98"/>
      <c r="DH287" s="98"/>
      <c r="DI287" s="98"/>
      <c r="DJ287" s="98"/>
      <c r="DK287" s="98"/>
      <c r="DL287" s="98"/>
      <c r="DM287" s="98"/>
      <c r="DN287" s="98"/>
      <c r="DO287" s="98"/>
      <c r="DP287" s="98"/>
      <c r="DQ287" s="98"/>
      <c r="DR287" s="98"/>
      <c r="DS287" s="98"/>
      <c r="DT287" s="98"/>
      <c r="DU287" s="98"/>
      <c r="DV287" s="98"/>
      <c r="DW287" s="98"/>
      <c r="DX287" s="98"/>
      <c r="DY287" s="98"/>
      <c r="DZ287" s="98"/>
      <c r="EA287" s="98"/>
      <c r="EB287" s="98"/>
      <c r="EC287" s="98"/>
      <c r="ED287" s="98"/>
      <c r="EE287" s="98"/>
      <c r="EF287" s="98"/>
      <c r="EG287" s="98"/>
      <c r="EH287" s="98"/>
      <c r="EI287" s="98"/>
      <c r="EJ287" s="98"/>
      <c r="EK287" s="98"/>
      <c r="EL287" s="98"/>
      <c r="EM287" s="98"/>
      <c r="EN287" s="98"/>
      <c r="EO287" s="98"/>
      <c r="EP287" s="98"/>
      <c r="EQ287" s="98"/>
      <c r="ER287" s="98"/>
      <c r="ES287" s="98"/>
      <c r="ET287" s="98"/>
      <c r="EU287" s="98"/>
      <c r="EV287" s="98"/>
      <c r="EW287" s="98"/>
      <c r="EX287" s="98"/>
      <c r="EY287" s="98"/>
      <c r="EZ287" s="98"/>
      <c r="FA287" s="98"/>
      <c r="FB287" s="98"/>
      <c r="FC287" s="98"/>
      <c r="FD287" s="98"/>
      <c r="FE287" s="98"/>
      <c r="FF287" s="98"/>
      <c r="FG287" s="98"/>
      <c r="FH287" s="98"/>
      <c r="FI287" s="98"/>
      <c r="FJ287" s="98"/>
      <c r="FK287" s="98"/>
      <c r="FL287" s="98"/>
      <c r="FM287" s="98"/>
      <c r="FN287" s="98"/>
      <c r="FO287" s="98"/>
      <c r="FP287" s="98"/>
      <c r="FQ287" s="98"/>
      <c r="FR287" s="98"/>
      <c r="FS287" s="98"/>
      <c r="FT287" s="98"/>
      <c r="FU287" s="98"/>
      <c r="FV287" s="98"/>
      <c r="FW287" s="98"/>
      <c r="FX287" s="98"/>
      <c r="FY287" s="98"/>
      <c r="FZ287" s="98"/>
      <c r="GA287" s="98"/>
      <c r="GB287" s="98"/>
      <c r="GC287" s="98"/>
      <c r="GD287" s="98"/>
      <c r="GE287" s="98"/>
      <c r="GF287" s="98"/>
      <c r="GG287" s="98"/>
      <c r="GH287" s="98"/>
      <c r="GI287" s="98"/>
      <c r="GJ287" s="98"/>
      <c r="GK287" s="98"/>
      <c r="GL287" s="98"/>
      <c r="GM287" s="98"/>
      <c r="GN287" s="98"/>
      <c r="GO287" s="98"/>
      <c r="GP287" s="98"/>
      <c r="GQ287" s="98"/>
      <c r="GR287" s="98"/>
      <c r="GS287" s="98"/>
      <c r="GT287" s="98"/>
      <c r="GU287" s="98"/>
      <c r="GV287" s="98"/>
      <c r="GW287" s="98"/>
      <c r="GX287" s="98"/>
      <c r="GY287" s="98"/>
      <c r="GZ287" s="98"/>
      <c r="HA287" s="98"/>
      <c r="HB287" s="98"/>
      <c r="HC287" s="98"/>
      <c r="HD287" s="98"/>
      <c r="HE287" s="98"/>
      <c r="HF287" s="98"/>
      <c r="HG287" s="98"/>
      <c r="HH287" s="98"/>
      <c r="HI287" s="98"/>
      <c r="HJ287" s="98"/>
      <c r="HK287" s="98"/>
      <c r="HL287" s="98"/>
      <c r="HM287" s="98"/>
      <c r="HN287" s="98"/>
      <c r="HO287" s="98"/>
      <c r="HP287" s="98"/>
      <c r="HQ287" s="98"/>
      <c r="HR287" s="98"/>
      <c r="HS287" s="98"/>
      <c r="HT287" s="98"/>
      <c r="HU287" s="98"/>
      <c r="HV287" s="98"/>
      <c r="HW287" s="98"/>
      <c r="HX287" s="98"/>
      <c r="HY287" s="98"/>
      <c r="HZ287" s="98"/>
      <c r="IA287" s="98"/>
      <c r="IB287" s="98"/>
      <c r="IC287" s="98"/>
      <c r="ID287" s="98"/>
      <c r="IE287" s="98"/>
      <c r="IF287" s="98"/>
      <c r="IG287" s="98"/>
      <c r="IH287" s="98"/>
      <c r="II287" s="98"/>
      <c r="IJ287" s="98"/>
      <c r="IK287" s="98"/>
      <c r="IL287" s="98"/>
      <c r="IM287" s="98"/>
      <c r="IN287" s="98"/>
      <c r="IO287" s="98"/>
      <c r="IP287" s="98"/>
      <c r="IQ287" s="98"/>
      <c r="IR287" s="98"/>
      <c r="IS287" s="98"/>
    </row>
    <row r="288" spans="1:253" s="98" customFormat="1" x14ac:dyDescent="0.2">
      <c r="A288" s="100">
        <v>5.6</v>
      </c>
      <c r="B288" s="95" t="s">
        <v>285</v>
      </c>
      <c r="C288" s="73">
        <v>2</v>
      </c>
      <c r="D288" s="106" t="s">
        <v>16</v>
      </c>
      <c r="E288" s="307"/>
      <c r="F288" s="292"/>
      <c r="G288" s="62"/>
      <c r="H288" s="96"/>
      <c r="I288" s="96"/>
      <c r="J288" s="96"/>
      <c r="K288" s="96"/>
      <c r="L288" s="96"/>
      <c r="M288" s="96"/>
      <c r="N288" s="96"/>
      <c r="O288" s="96"/>
    </row>
    <row r="289" spans="1:253" s="98" customFormat="1" ht="39" customHeight="1" x14ac:dyDescent="0.2">
      <c r="A289" s="151">
        <v>5.7</v>
      </c>
      <c r="B289" s="80" t="s">
        <v>286</v>
      </c>
      <c r="C289" s="145">
        <v>4</v>
      </c>
      <c r="D289" s="12" t="s">
        <v>16</v>
      </c>
      <c r="E289" s="323"/>
      <c r="F289" s="323"/>
      <c r="G289" s="62"/>
      <c r="H289" s="96"/>
      <c r="I289" s="96"/>
      <c r="J289" s="96"/>
      <c r="K289" s="96"/>
      <c r="L289" s="96"/>
      <c r="M289" s="96"/>
      <c r="N289" s="96"/>
      <c r="O289" s="96"/>
    </row>
    <row r="290" spans="1:253" s="98" customFormat="1" ht="39" customHeight="1" x14ac:dyDescent="0.2">
      <c r="A290" s="151">
        <v>5.8</v>
      </c>
      <c r="B290" s="80" t="s">
        <v>287</v>
      </c>
      <c r="C290" s="145">
        <v>4</v>
      </c>
      <c r="D290" s="12" t="s">
        <v>16</v>
      </c>
      <c r="E290" s="323"/>
      <c r="F290" s="323"/>
      <c r="G290" s="62"/>
      <c r="H290" s="96"/>
      <c r="I290" s="96"/>
      <c r="J290" s="96"/>
      <c r="K290" s="96"/>
      <c r="L290" s="96"/>
      <c r="M290" s="96"/>
      <c r="N290" s="96"/>
      <c r="O290" s="96"/>
    </row>
    <row r="291" spans="1:253" s="98" customFormat="1" ht="12.75" customHeight="1" x14ac:dyDescent="0.2">
      <c r="A291" s="100">
        <v>5.9</v>
      </c>
      <c r="B291" s="95" t="s">
        <v>288</v>
      </c>
      <c r="C291" s="73">
        <v>1</v>
      </c>
      <c r="D291" s="106" t="s">
        <v>16</v>
      </c>
      <c r="E291" s="307"/>
      <c r="F291" s="292"/>
      <c r="G291" s="62"/>
      <c r="H291" s="96"/>
      <c r="I291" s="96"/>
      <c r="J291" s="96"/>
      <c r="K291" s="96"/>
      <c r="L291" s="96"/>
      <c r="M291" s="96"/>
      <c r="N291" s="96"/>
      <c r="O291" s="96"/>
    </row>
    <row r="292" spans="1:253" s="98" customFormat="1" ht="12.75" customHeight="1" x14ac:dyDescent="0.2">
      <c r="A292" s="107">
        <v>5.0999999999999996</v>
      </c>
      <c r="B292" s="95" t="s">
        <v>289</v>
      </c>
      <c r="C292" s="73">
        <v>1</v>
      </c>
      <c r="D292" s="106" t="s">
        <v>16</v>
      </c>
      <c r="E292" s="307"/>
      <c r="F292" s="292"/>
      <c r="G292" s="62"/>
      <c r="H292" s="96"/>
      <c r="I292" s="96"/>
      <c r="J292" s="96"/>
      <c r="K292" s="96"/>
      <c r="L292" s="96"/>
      <c r="M292" s="96"/>
      <c r="N292" s="96"/>
      <c r="O292" s="96"/>
    </row>
    <row r="293" spans="1:253" ht="12.75" customHeight="1" x14ac:dyDescent="0.2">
      <c r="A293" s="107">
        <v>5.1100000000000003</v>
      </c>
      <c r="B293" s="72" t="s">
        <v>290</v>
      </c>
      <c r="C293" s="73">
        <v>35</v>
      </c>
      <c r="D293" s="106" t="s">
        <v>16</v>
      </c>
      <c r="E293" s="292"/>
      <c r="F293" s="292"/>
      <c r="G293" s="62"/>
      <c r="H293" s="51"/>
      <c r="I293" s="51"/>
      <c r="J293" s="51"/>
      <c r="K293" s="51"/>
      <c r="L293" s="51"/>
      <c r="M293" s="51"/>
      <c r="N293" s="51"/>
      <c r="O293" s="51"/>
      <c r="P293" s="34"/>
      <c r="Q293" s="34"/>
      <c r="R293" s="46"/>
      <c r="S293" s="46"/>
      <c r="T293" s="46"/>
      <c r="U293" s="46"/>
      <c r="V293" s="46"/>
      <c r="W293" s="46"/>
      <c r="X293" s="46"/>
      <c r="Y293" s="46"/>
      <c r="Z293" s="46"/>
      <c r="AA293" s="46"/>
      <c r="AB293" s="46"/>
      <c r="AC293" s="46"/>
      <c r="AD293" s="46"/>
      <c r="AE293" s="46"/>
      <c r="AF293" s="46"/>
      <c r="AG293" s="46"/>
      <c r="AH293" s="46"/>
      <c r="AI293" s="46"/>
      <c r="AJ293" s="46"/>
      <c r="AK293" s="46"/>
      <c r="AL293" s="46"/>
      <c r="AM293" s="46"/>
      <c r="AN293" s="46"/>
      <c r="AO293" s="46"/>
      <c r="AP293" s="46"/>
      <c r="AQ293" s="46"/>
      <c r="AR293" s="46"/>
      <c r="AS293" s="46"/>
      <c r="AT293" s="46"/>
      <c r="AU293" s="46"/>
      <c r="AV293" s="46"/>
      <c r="AW293" s="46"/>
      <c r="AX293" s="46"/>
      <c r="AY293" s="46"/>
      <c r="AZ293" s="46"/>
      <c r="BA293" s="46"/>
      <c r="BB293" s="46"/>
      <c r="BC293" s="46"/>
      <c r="BD293" s="46"/>
      <c r="BE293" s="46"/>
      <c r="BF293" s="46"/>
      <c r="BG293" s="46"/>
      <c r="BH293" s="46"/>
      <c r="BI293" s="46"/>
      <c r="BJ293" s="46"/>
      <c r="BK293" s="46"/>
      <c r="BL293" s="46"/>
      <c r="BM293" s="46"/>
      <c r="BN293" s="46"/>
      <c r="BO293" s="46"/>
      <c r="BP293" s="46"/>
      <c r="BQ293" s="46"/>
      <c r="BR293" s="46"/>
      <c r="BS293" s="46"/>
      <c r="BT293" s="46"/>
      <c r="BU293" s="46"/>
      <c r="BV293" s="46"/>
      <c r="BW293" s="46"/>
      <c r="BX293" s="46"/>
      <c r="BY293" s="46"/>
      <c r="BZ293" s="46"/>
      <c r="CA293" s="46"/>
      <c r="CB293" s="46"/>
      <c r="CC293" s="46"/>
      <c r="CD293" s="46"/>
      <c r="CE293" s="46"/>
      <c r="CF293" s="46"/>
      <c r="CG293" s="46"/>
      <c r="CH293" s="46"/>
      <c r="CI293" s="46"/>
      <c r="CJ293" s="46"/>
      <c r="CK293" s="46"/>
      <c r="CL293" s="46"/>
      <c r="CM293" s="46"/>
      <c r="CN293" s="46"/>
      <c r="CO293" s="46"/>
      <c r="CP293" s="46"/>
      <c r="CQ293" s="46"/>
      <c r="CR293" s="46"/>
      <c r="CS293" s="46"/>
      <c r="CT293" s="46"/>
      <c r="CU293" s="46"/>
      <c r="CV293" s="46"/>
      <c r="CW293" s="46"/>
      <c r="CX293" s="46"/>
      <c r="CY293" s="46"/>
      <c r="CZ293" s="46"/>
      <c r="DA293" s="46"/>
      <c r="DB293" s="46"/>
      <c r="DC293" s="46"/>
      <c r="DD293" s="46"/>
      <c r="DE293" s="46"/>
      <c r="DF293" s="46"/>
      <c r="DG293" s="46"/>
      <c r="DH293" s="46"/>
      <c r="DI293" s="46"/>
      <c r="DJ293" s="46"/>
      <c r="DK293" s="46"/>
      <c r="DL293" s="46"/>
      <c r="DM293" s="46"/>
      <c r="DN293" s="46"/>
      <c r="DO293" s="46"/>
      <c r="DP293" s="46"/>
      <c r="DQ293" s="46"/>
      <c r="DR293" s="46"/>
      <c r="DS293" s="46"/>
      <c r="DT293" s="46"/>
      <c r="DU293" s="46"/>
      <c r="DV293" s="46"/>
      <c r="DW293" s="46"/>
      <c r="DX293" s="46"/>
      <c r="DY293" s="46"/>
      <c r="DZ293" s="46"/>
      <c r="EA293" s="46"/>
      <c r="EB293" s="46"/>
      <c r="EC293" s="46"/>
      <c r="ED293" s="46"/>
      <c r="EE293" s="46"/>
      <c r="EF293" s="46"/>
      <c r="EG293" s="46"/>
      <c r="EH293" s="46"/>
      <c r="EI293" s="46"/>
      <c r="EJ293" s="46"/>
      <c r="EK293" s="46"/>
      <c r="EL293" s="46"/>
      <c r="EM293" s="46"/>
      <c r="EN293" s="46"/>
      <c r="EO293" s="46"/>
      <c r="EP293" s="46"/>
      <c r="EQ293" s="46"/>
      <c r="ER293" s="46"/>
      <c r="ES293" s="46"/>
      <c r="ET293" s="46"/>
      <c r="EU293" s="46"/>
      <c r="EV293" s="46"/>
      <c r="EW293" s="46"/>
      <c r="EX293" s="46"/>
      <c r="EY293" s="46"/>
      <c r="EZ293" s="46"/>
      <c r="FA293" s="46"/>
      <c r="FB293" s="46"/>
      <c r="FC293" s="46"/>
      <c r="FD293" s="46"/>
      <c r="FE293" s="46"/>
      <c r="FF293" s="46"/>
      <c r="FG293" s="46"/>
      <c r="FH293" s="46"/>
      <c r="FI293" s="46"/>
      <c r="FJ293" s="46"/>
      <c r="FK293" s="46"/>
      <c r="FL293" s="46"/>
      <c r="FM293" s="46"/>
      <c r="FN293" s="46"/>
      <c r="FO293" s="46"/>
      <c r="FP293" s="46"/>
      <c r="FQ293" s="46"/>
      <c r="FR293" s="46"/>
      <c r="FS293" s="46"/>
      <c r="FT293" s="46"/>
      <c r="FU293" s="46"/>
      <c r="FV293" s="46"/>
      <c r="FW293" s="46"/>
      <c r="FX293" s="46"/>
      <c r="FY293" s="46"/>
      <c r="FZ293" s="46"/>
      <c r="GA293" s="46"/>
      <c r="GB293" s="46"/>
      <c r="GC293" s="46"/>
      <c r="GD293" s="46"/>
      <c r="GE293" s="46"/>
      <c r="GF293" s="46"/>
      <c r="GG293" s="46"/>
      <c r="GH293" s="46"/>
      <c r="GI293" s="46"/>
      <c r="GJ293" s="46"/>
      <c r="GK293" s="46"/>
      <c r="GL293" s="46"/>
      <c r="GM293" s="46"/>
      <c r="GN293" s="46"/>
      <c r="GO293" s="46"/>
      <c r="GP293" s="46"/>
      <c r="GQ293" s="46"/>
      <c r="GR293" s="46"/>
      <c r="GS293" s="46"/>
      <c r="GT293" s="46"/>
      <c r="GU293" s="46"/>
      <c r="GV293" s="46"/>
      <c r="GW293" s="46"/>
      <c r="GX293" s="46"/>
      <c r="GY293" s="46"/>
      <c r="GZ293" s="46"/>
      <c r="HA293" s="46"/>
      <c r="HB293" s="46"/>
      <c r="HC293" s="46"/>
      <c r="HD293" s="46"/>
      <c r="HE293" s="46"/>
      <c r="HF293" s="46"/>
      <c r="HG293" s="46"/>
      <c r="HH293" s="46"/>
      <c r="HI293" s="46"/>
      <c r="HJ293" s="46"/>
      <c r="HK293" s="46"/>
      <c r="HL293" s="46"/>
      <c r="HM293" s="46"/>
      <c r="HN293" s="46"/>
      <c r="HO293" s="46"/>
      <c r="HP293" s="46"/>
      <c r="HQ293" s="46"/>
      <c r="HR293" s="46"/>
      <c r="HS293" s="46"/>
      <c r="HT293" s="46"/>
      <c r="HU293" s="46"/>
      <c r="HV293" s="46"/>
      <c r="HW293" s="46"/>
      <c r="HX293" s="46"/>
      <c r="HY293" s="46"/>
      <c r="HZ293" s="46"/>
      <c r="IA293" s="46"/>
      <c r="IB293" s="46"/>
      <c r="IC293" s="46"/>
      <c r="ID293" s="46"/>
      <c r="IE293" s="46"/>
      <c r="IF293" s="46"/>
      <c r="IG293" s="46"/>
      <c r="IH293" s="46"/>
      <c r="II293" s="46"/>
      <c r="IJ293" s="46"/>
      <c r="IK293" s="46"/>
      <c r="IL293" s="46"/>
      <c r="IM293" s="46"/>
      <c r="IN293" s="46"/>
      <c r="IO293" s="46"/>
      <c r="IP293" s="46"/>
      <c r="IQ293" s="46"/>
      <c r="IR293" s="46"/>
      <c r="IS293" s="46"/>
    </row>
    <row r="294" spans="1:253" ht="13.5" customHeight="1" x14ac:dyDescent="0.2">
      <c r="A294" s="107">
        <v>5.12</v>
      </c>
      <c r="B294" s="75" t="s">
        <v>291</v>
      </c>
      <c r="C294" s="109">
        <v>34</v>
      </c>
      <c r="D294" s="106" t="s">
        <v>16</v>
      </c>
      <c r="E294" s="300"/>
      <c r="F294" s="300"/>
      <c r="G294" s="62"/>
      <c r="H294" s="51"/>
      <c r="I294" s="51"/>
      <c r="J294" s="51"/>
      <c r="K294" s="51"/>
      <c r="L294" s="51"/>
      <c r="M294" s="51"/>
      <c r="N294" s="51"/>
      <c r="O294" s="51"/>
      <c r="P294" s="34"/>
      <c r="Q294" s="34"/>
      <c r="R294" s="46"/>
      <c r="S294" s="46"/>
      <c r="T294" s="46"/>
      <c r="U294" s="46"/>
      <c r="V294" s="46"/>
      <c r="W294" s="46"/>
      <c r="X294" s="46"/>
      <c r="Y294" s="46"/>
      <c r="Z294" s="46"/>
      <c r="AA294" s="46"/>
      <c r="AB294" s="46"/>
      <c r="AC294" s="46"/>
      <c r="AD294" s="46"/>
      <c r="AE294" s="46"/>
      <c r="AF294" s="46"/>
      <c r="AG294" s="46"/>
      <c r="AH294" s="46"/>
      <c r="AI294" s="46"/>
      <c r="AJ294" s="46"/>
      <c r="AK294" s="46"/>
      <c r="AL294" s="46"/>
      <c r="AM294" s="46"/>
      <c r="AN294" s="46"/>
      <c r="AO294" s="46"/>
      <c r="AP294" s="46"/>
      <c r="AQ294" s="46"/>
      <c r="AR294" s="46"/>
      <c r="AS294" s="46"/>
      <c r="AT294" s="46"/>
      <c r="AU294" s="46"/>
      <c r="AV294" s="46"/>
      <c r="AW294" s="46"/>
      <c r="AX294" s="46"/>
      <c r="AY294" s="46"/>
      <c r="AZ294" s="46"/>
      <c r="BA294" s="46"/>
      <c r="BB294" s="46"/>
      <c r="BC294" s="46"/>
      <c r="BD294" s="46"/>
      <c r="BE294" s="46"/>
      <c r="BF294" s="46"/>
      <c r="BG294" s="46"/>
      <c r="BH294" s="46"/>
      <c r="BI294" s="46"/>
      <c r="BJ294" s="46"/>
      <c r="BK294" s="46"/>
      <c r="BL294" s="46"/>
      <c r="BM294" s="46"/>
      <c r="BN294" s="46"/>
      <c r="BO294" s="46"/>
      <c r="BP294" s="46"/>
      <c r="BQ294" s="46"/>
      <c r="BR294" s="46"/>
      <c r="BS294" s="46"/>
      <c r="BT294" s="46"/>
      <c r="BU294" s="46"/>
      <c r="BV294" s="46"/>
      <c r="BW294" s="46"/>
      <c r="BX294" s="46"/>
      <c r="BY294" s="46"/>
      <c r="BZ294" s="46"/>
      <c r="CA294" s="46"/>
      <c r="CB294" s="46"/>
      <c r="CC294" s="46"/>
      <c r="CD294" s="46"/>
      <c r="CE294" s="46"/>
      <c r="CF294" s="46"/>
      <c r="CG294" s="46"/>
      <c r="CH294" s="46"/>
      <c r="CI294" s="46"/>
      <c r="CJ294" s="46"/>
      <c r="CK294" s="46"/>
      <c r="CL294" s="46"/>
      <c r="CM294" s="46"/>
      <c r="CN294" s="46"/>
      <c r="CO294" s="46"/>
      <c r="CP294" s="46"/>
      <c r="CQ294" s="46"/>
      <c r="CR294" s="46"/>
      <c r="CS294" s="46"/>
      <c r="CT294" s="46"/>
      <c r="CU294" s="46"/>
      <c r="CV294" s="46"/>
      <c r="CW294" s="46"/>
      <c r="CX294" s="46"/>
      <c r="CY294" s="46"/>
      <c r="CZ294" s="46"/>
      <c r="DA294" s="46"/>
      <c r="DB294" s="46"/>
      <c r="DC294" s="46"/>
      <c r="DD294" s="46"/>
      <c r="DE294" s="46"/>
      <c r="DF294" s="46"/>
      <c r="DG294" s="46"/>
      <c r="DH294" s="46"/>
      <c r="DI294" s="46"/>
      <c r="DJ294" s="46"/>
      <c r="DK294" s="46"/>
      <c r="DL294" s="46"/>
      <c r="DM294" s="46"/>
      <c r="DN294" s="46"/>
      <c r="DO294" s="46"/>
      <c r="DP294" s="46"/>
      <c r="DQ294" s="46"/>
      <c r="DR294" s="46"/>
      <c r="DS294" s="46"/>
      <c r="DT294" s="46"/>
      <c r="DU294" s="46"/>
      <c r="DV294" s="46"/>
      <c r="DW294" s="46"/>
      <c r="DX294" s="46"/>
      <c r="DY294" s="46"/>
      <c r="DZ294" s="46"/>
      <c r="EA294" s="46"/>
      <c r="EB294" s="46"/>
      <c r="EC294" s="46"/>
      <c r="ED294" s="46"/>
      <c r="EE294" s="46"/>
      <c r="EF294" s="46"/>
      <c r="EG294" s="46"/>
      <c r="EH294" s="46"/>
      <c r="EI294" s="46"/>
      <c r="EJ294" s="46"/>
      <c r="EK294" s="46"/>
      <c r="EL294" s="46"/>
      <c r="EM294" s="46"/>
      <c r="EN294" s="46"/>
      <c r="EO294" s="46"/>
      <c r="EP294" s="46"/>
      <c r="EQ294" s="46"/>
      <c r="ER294" s="46"/>
      <c r="ES294" s="46"/>
      <c r="ET294" s="46"/>
      <c r="EU294" s="46"/>
      <c r="EV294" s="46"/>
      <c r="EW294" s="46"/>
      <c r="EX294" s="46"/>
      <c r="EY294" s="46"/>
      <c r="EZ294" s="46"/>
      <c r="FA294" s="46"/>
      <c r="FB294" s="46"/>
      <c r="FC294" s="46"/>
      <c r="FD294" s="46"/>
      <c r="FE294" s="46"/>
      <c r="FF294" s="46"/>
      <c r="FG294" s="46"/>
      <c r="FH294" s="46"/>
      <c r="FI294" s="46"/>
      <c r="FJ294" s="46"/>
      <c r="FK294" s="46"/>
      <c r="FL294" s="46"/>
      <c r="FM294" s="46"/>
      <c r="FN294" s="46"/>
      <c r="FO294" s="46"/>
      <c r="FP294" s="46"/>
      <c r="FQ294" s="46"/>
      <c r="FR294" s="46"/>
      <c r="FS294" s="46"/>
      <c r="FT294" s="46"/>
      <c r="FU294" s="46"/>
      <c r="FV294" s="46"/>
      <c r="FW294" s="46"/>
      <c r="FX294" s="46"/>
      <c r="FY294" s="46"/>
      <c r="FZ294" s="46"/>
      <c r="GA294" s="46"/>
      <c r="GB294" s="46"/>
      <c r="GC294" s="46"/>
      <c r="GD294" s="46"/>
      <c r="GE294" s="46"/>
      <c r="GF294" s="46"/>
      <c r="GG294" s="46"/>
      <c r="GH294" s="46"/>
      <c r="GI294" s="46"/>
      <c r="GJ294" s="46"/>
      <c r="GK294" s="46"/>
      <c r="GL294" s="46"/>
      <c r="GM294" s="46"/>
      <c r="GN294" s="46"/>
      <c r="GO294" s="46"/>
      <c r="GP294" s="46"/>
      <c r="GQ294" s="46"/>
      <c r="GR294" s="46"/>
      <c r="GS294" s="46"/>
      <c r="GT294" s="46"/>
      <c r="GU294" s="46"/>
      <c r="GV294" s="46"/>
      <c r="GW294" s="46"/>
      <c r="GX294" s="46"/>
      <c r="GY294" s="46"/>
      <c r="GZ294" s="46"/>
      <c r="HA294" s="46"/>
      <c r="HB294" s="46"/>
      <c r="HC294" s="46"/>
      <c r="HD294" s="46"/>
      <c r="HE294" s="46"/>
      <c r="HF294" s="46"/>
      <c r="HG294" s="46"/>
      <c r="HH294" s="46"/>
      <c r="HI294" s="46"/>
      <c r="HJ294" s="46"/>
      <c r="HK294" s="46"/>
      <c r="HL294" s="46"/>
      <c r="HM294" s="46"/>
      <c r="HN294" s="46"/>
      <c r="HO294" s="46"/>
      <c r="HP294" s="46"/>
      <c r="HQ294" s="46"/>
      <c r="HR294" s="46"/>
      <c r="HS294" s="46"/>
      <c r="HT294" s="46"/>
      <c r="HU294" s="46"/>
      <c r="HV294" s="46"/>
      <c r="HW294" s="46"/>
      <c r="HX294" s="46"/>
      <c r="HY294" s="46"/>
      <c r="HZ294" s="46"/>
      <c r="IA294" s="46"/>
      <c r="IB294" s="46"/>
      <c r="IC294" s="46"/>
      <c r="ID294" s="46"/>
      <c r="IE294" s="46"/>
      <c r="IF294" s="46"/>
      <c r="IG294" s="46"/>
      <c r="IH294" s="46"/>
      <c r="II294" s="46"/>
      <c r="IJ294" s="46"/>
      <c r="IK294" s="46"/>
      <c r="IL294" s="46"/>
      <c r="IM294" s="46"/>
      <c r="IN294" s="46"/>
      <c r="IO294" s="46"/>
      <c r="IP294" s="46"/>
      <c r="IQ294" s="46"/>
      <c r="IR294" s="46"/>
      <c r="IS294" s="46"/>
    </row>
    <row r="295" spans="1:253" ht="8.25" customHeight="1" x14ac:dyDescent="0.2">
      <c r="A295" s="72"/>
      <c r="B295" s="72"/>
      <c r="C295" s="73"/>
      <c r="D295" s="106"/>
      <c r="E295" s="292"/>
      <c r="F295" s="292"/>
      <c r="G295" s="62"/>
      <c r="H295" s="51"/>
      <c r="I295" s="51"/>
      <c r="J295" s="51"/>
      <c r="K295" s="51"/>
      <c r="L295" s="51"/>
      <c r="M295" s="51"/>
      <c r="N295" s="51"/>
      <c r="O295" s="51"/>
      <c r="P295" s="34"/>
      <c r="Q295" s="34"/>
      <c r="R295" s="46"/>
      <c r="S295" s="46"/>
      <c r="T295" s="46"/>
      <c r="U295" s="46"/>
      <c r="V295" s="46"/>
      <c r="W295" s="46"/>
      <c r="X295" s="46"/>
      <c r="Y295" s="46"/>
      <c r="Z295" s="46"/>
      <c r="AA295" s="46"/>
      <c r="AB295" s="46"/>
      <c r="AC295" s="46"/>
      <c r="AD295" s="46"/>
      <c r="AE295" s="46"/>
      <c r="AF295" s="46"/>
      <c r="AG295" s="46"/>
      <c r="AH295" s="46"/>
      <c r="AI295" s="46"/>
      <c r="AJ295" s="46"/>
      <c r="AK295" s="46"/>
      <c r="AL295" s="46"/>
      <c r="AM295" s="46"/>
      <c r="AN295" s="46"/>
      <c r="AO295" s="46"/>
      <c r="AP295" s="46"/>
      <c r="AQ295" s="46"/>
      <c r="AR295" s="46"/>
      <c r="AS295" s="46"/>
      <c r="AT295" s="46"/>
      <c r="AU295" s="46"/>
      <c r="AV295" s="46"/>
      <c r="AW295" s="46"/>
      <c r="AX295" s="46"/>
      <c r="AY295" s="46"/>
      <c r="AZ295" s="46"/>
      <c r="BA295" s="46"/>
      <c r="BB295" s="46"/>
      <c r="BC295" s="46"/>
      <c r="BD295" s="46"/>
      <c r="BE295" s="46"/>
      <c r="BF295" s="46"/>
      <c r="BG295" s="46"/>
      <c r="BH295" s="46"/>
      <c r="BI295" s="46"/>
      <c r="BJ295" s="46"/>
      <c r="BK295" s="46"/>
      <c r="BL295" s="46"/>
      <c r="BM295" s="46"/>
      <c r="BN295" s="46"/>
      <c r="BO295" s="46"/>
      <c r="BP295" s="46"/>
      <c r="BQ295" s="46"/>
      <c r="BR295" s="46"/>
      <c r="BS295" s="46"/>
      <c r="BT295" s="46"/>
      <c r="BU295" s="46"/>
      <c r="BV295" s="46"/>
      <c r="BW295" s="46"/>
      <c r="BX295" s="46"/>
      <c r="BY295" s="46"/>
      <c r="BZ295" s="46"/>
      <c r="CA295" s="46"/>
      <c r="CB295" s="46"/>
      <c r="CC295" s="46"/>
      <c r="CD295" s="46"/>
      <c r="CE295" s="46"/>
      <c r="CF295" s="46"/>
      <c r="CG295" s="46"/>
      <c r="CH295" s="46"/>
      <c r="CI295" s="46"/>
      <c r="CJ295" s="46"/>
      <c r="CK295" s="46"/>
      <c r="CL295" s="46"/>
      <c r="CM295" s="46"/>
      <c r="CN295" s="46"/>
      <c r="CO295" s="46"/>
      <c r="CP295" s="46"/>
      <c r="CQ295" s="46"/>
      <c r="CR295" s="46"/>
      <c r="CS295" s="46"/>
      <c r="CT295" s="46"/>
      <c r="CU295" s="46"/>
      <c r="CV295" s="46"/>
      <c r="CW295" s="46"/>
      <c r="CX295" s="46"/>
      <c r="CY295" s="46"/>
      <c r="CZ295" s="46"/>
      <c r="DA295" s="46"/>
      <c r="DB295" s="46"/>
      <c r="DC295" s="46"/>
      <c r="DD295" s="46"/>
      <c r="DE295" s="46"/>
      <c r="DF295" s="46"/>
      <c r="DG295" s="46"/>
      <c r="DH295" s="46"/>
      <c r="DI295" s="46"/>
      <c r="DJ295" s="46"/>
      <c r="DK295" s="46"/>
      <c r="DL295" s="46"/>
      <c r="DM295" s="46"/>
      <c r="DN295" s="46"/>
      <c r="DO295" s="46"/>
      <c r="DP295" s="46"/>
      <c r="DQ295" s="46"/>
      <c r="DR295" s="46"/>
      <c r="DS295" s="46"/>
      <c r="DT295" s="46"/>
      <c r="DU295" s="46"/>
      <c r="DV295" s="46"/>
      <c r="DW295" s="46"/>
      <c r="DX295" s="46"/>
      <c r="DY295" s="46"/>
      <c r="DZ295" s="46"/>
      <c r="EA295" s="46"/>
      <c r="EB295" s="46"/>
      <c r="EC295" s="46"/>
      <c r="ED295" s="46"/>
      <c r="EE295" s="46"/>
      <c r="EF295" s="46"/>
      <c r="EG295" s="46"/>
      <c r="EH295" s="46"/>
      <c r="EI295" s="46"/>
      <c r="EJ295" s="46"/>
      <c r="EK295" s="46"/>
      <c r="EL295" s="46"/>
      <c r="EM295" s="46"/>
      <c r="EN295" s="46"/>
      <c r="EO295" s="46"/>
      <c r="EP295" s="46"/>
      <c r="EQ295" s="46"/>
      <c r="ER295" s="46"/>
      <c r="ES295" s="46"/>
      <c r="ET295" s="46"/>
      <c r="EU295" s="46"/>
      <c r="EV295" s="46"/>
      <c r="EW295" s="46"/>
      <c r="EX295" s="46"/>
      <c r="EY295" s="46"/>
      <c r="EZ295" s="46"/>
      <c r="FA295" s="46"/>
      <c r="FB295" s="46"/>
      <c r="FC295" s="46"/>
      <c r="FD295" s="46"/>
      <c r="FE295" s="46"/>
      <c r="FF295" s="46"/>
      <c r="FG295" s="46"/>
      <c r="FH295" s="46"/>
      <c r="FI295" s="46"/>
      <c r="FJ295" s="46"/>
      <c r="FK295" s="46"/>
      <c r="FL295" s="46"/>
      <c r="FM295" s="46"/>
      <c r="FN295" s="46"/>
      <c r="FO295" s="46"/>
      <c r="FP295" s="46"/>
      <c r="FQ295" s="46"/>
      <c r="FR295" s="46"/>
      <c r="FS295" s="46"/>
      <c r="FT295" s="46"/>
      <c r="FU295" s="46"/>
      <c r="FV295" s="46"/>
      <c r="FW295" s="46"/>
      <c r="FX295" s="46"/>
      <c r="FY295" s="46"/>
      <c r="FZ295" s="46"/>
      <c r="GA295" s="46"/>
      <c r="GB295" s="46"/>
      <c r="GC295" s="46"/>
      <c r="GD295" s="46"/>
      <c r="GE295" s="46"/>
      <c r="GF295" s="46"/>
      <c r="GG295" s="46"/>
      <c r="GH295" s="46"/>
      <c r="GI295" s="46"/>
      <c r="GJ295" s="46"/>
      <c r="GK295" s="46"/>
      <c r="GL295" s="46"/>
      <c r="GM295" s="46"/>
      <c r="GN295" s="46"/>
      <c r="GO295" s="46"/>
      <c r="GP295" s="46"/>
      <c r="GQ295" s="46"/>
      <c r="GR295" s="46"/>
      <c r="GS295" s="46"/>
      <c r="GT295" s="46"/>
      <c r="GU295" s="46"/>
      <c r="GV295" s="46"/>
      <c r="GW295" s="46"/>
      <c r="GX295" s="46"/>
      <c r="GY295" s="46"/>
      <c r="GZ295" s="46"/>
      <c r="HA295" s="46"/>
      <c r="HB295" s="46"/>
      <c r="HC295" s="46"/>
      <c r="HD295" s="46"/>
      <c r="HE295" s="46"/>
      <c r="HF295" s="46"/>
      <c r="HG295" s="46"/>
      <c r="HH295" s="46"/>
      <c r="HI295" s="46"/>
      <c r="HJ295" s="46"/>
      <c r="HK295" s="46"/>
      <c r="HL295" s="46"/>
      <c r="HM295" s="46"/>
      <c r="HN295" s="46"/>
      <c r="HO295" s="46"/>
      <c r="HP295" s="46"/>
      <c r="HQ295" s="46"/>
      <c r="HR295" s="46"/>
      <c r="HS295" s="46"/>
      <c r="HT295" s="46"/>
      <c r="HU295" s="46"/>
      <c r="HV295" s="46"/>
      <c r="HW295" s="46"/>
      <c r="HX295" s="46"/>
      <c r="HY295" s="46"/>
      <c r="HZ295" s="46"/>
      <c r="IA295" s="46"/>
      <c r="IB295" s="46"/>
      <c r="IC295" s="46"/>
      <c r="ID295" s="46"/>
      <c r="IE295" s="46"/>
      <c r="IF295" s="46"/>
      <c r="IG295" s="46"/>
      <c r="IH295" s="46"/>
      <c r="II295" s="46"/>
      <c r="IJ295" s="46"/>
      <c r="IK295" s="46"/>
      <c r="IL295" s="46"/>
      <c r="IM295" s="46"/>
      <c r="IN295" s="46"/>
      <c r="IO295" s="46"/>
      <c r="IP295" s="46"/>
      <c r="IQ295" s="46"/>
      <c r="IR295" s="46"/>
      <c r="IS295" s="46"/>
    </row>
    <row r="296" spans="1:253" ht="12.75" customHeight="1" x14ac:dyDescent="0.2">
      <c r="A296" s="88">
        <v>6</v>
      </c>
      <c r="B296" s="88" t="s">
        <v>57</v>
      </c>
      <c r="C296" s="73"/>
      <c r="D296" s="106"/>
      <c r="E296" s="292"/>
      <c r="F296" s="292"/>
      <c r="G296" s="62"/>
      <c r="H296" s="51"/>
      <c r="I296" s="51"/>
      <c r="J296" s="51"/>
      <c r="K296" s="51"/>
      <c r="L296" s="51"/>
      <c r="M296" s="51"/>
      <c r="N296" s="51"/>
      <c r="O296" s="51"/>
      <c r="P296" s="34"/>
      <c r="Q296" s="34"/>
      <c r="R296" s="46"/>
      <c r="S296" s="46"/>
      <c r="T296" s="46"/>
      <c r="U296" s="46"/>
      <c r="V296" s="46"/>
      <c r="W296" s="46"/>
      <c r="X296" s="46"/>
      <c r="Y296" s="46"/>
      <c r="Z296" s="46"/>
      <c r="AA296" s="46"/>
      <c r="AB296" s="46"/>
      <c r="AC296" s="46"/>
      <c r="AD296" s="46"/>
      <c r="AE296" s="46"/>
      <c r="AF296" s="46"/>
      <c r="AG296" s="46"/>
      <c r="AH296" s="46"/>
      <c r="AI296" s="46"/>
      <c r="AJ296" s="46"/>
      <c r="AK296" s="46"/>
      <c r="AL296" s="46"/>
      <c r="AM296" s="46"/>
      <c r="AN296" s="46"/>
      <c r="AO296" s="46"/>
      <c r="AP296" s="46"/>
      <c r="AQ296" s="46"/>
      <c r="AR296" s="46"/>
      <c r="AS296" s="46"/>
      <c r="AT296" s="46"/>
      <c r="AU296" s="46"/>
      <c r="AV296" s="46"/>
      <c r="AW296" s="46"/>
      <c r="AX296" s="46"/>
      <c r="AY296" s="46"/>
      <c r="AZ296" s="46"/>
      <c r="BA296" s="46"/>
      <c r="BB296" s="46"/>
      <c r="BC296" s="46"/>
      <c r="BD296" s="46"/>
      <c r="BE296" s="46"/>
      <c r="BF296" s="46"/>
      <c r="BG296" s="46"/>
      <c r="BH296" s="46"/>
      <c r="BI296" s="46"/>
      <c r="BJ296" s="46"/>
      <c r="BK296" s="46"/>
      <c r="BL296" s="46"/>
      <c r="BM296" s="46"/>
      <c r="BN296" s="46"/>
      <c r="BO296" s="46"/>
      <c r="BP296" s="46"/>
      <c r="BQ296" s="46"/>
      <c r="BR296" s="46"/>
      <c r="BS296" s="46"/>
      <c r="BT296" s="46"/>
      <c r="BU296" s="46"/>
      <c r="BV296" s="46"/>
      <c r="BW296" s="46"/>
      <c r="BX296" s="46"/>
      <c r="BY296" s="46"/>
      <c r="BZ296" s="46"/>
      <c r="CA296" s="46"/>
      <c r="CB296" s="46"/>
      <c r="CC296" s="46"/>
      <c r="CD296" s="46"/>
      <c r="CE296" s="46"/>
      <c r="CF296" s="46"/>
      <c r="CG296" s="46"/>
      <c r="CH296" s="46"/>
      <c r="CI296" s="46"/>
      <c r="CJ296" s="46"/>
      <c r="CK296" s="46"/>
      <c r="CL296" s="46"/>
      <c r="CM296" s="46"/>
      <c r="CN296" s="46"/>
      <c r="CO296" s="46"/>
      <c r="CP296" s="46"/>
      <c r="CQ296" s="46"/>
      <c r="CR296" s="46"/>
      <c r="CS296" s="46"/>
      <c r="CT296" s="46"/>
      <c r="CU296" s="46"/>
      <c r="CV296" s="46"/>
      <c r="CW296" s="46"/>
      <c r="CX296" s="46"/>
      <c r="CY296" s="46"/>
      <c r="CZ296" s="46"/>
      <c r="DA296" s="46"/>
      <c r="DB296" s="46"/>
      <c r="DC296" s="46"/>
      <c r="DD296" s="46"/>
      <c r="DE296" s="46"/>
      <c r="DF296" s="46"/>
      <c r="DG296" s="46"/>
      <c r="DH296" s="46"/>
      <c r="DI296" s="46"/>
      <c r="DJ296" s="46"/>
      <c r="DK296" s="46"/>
      <c r="DL296" s="46"/>
      <c r="DM296" s="46"/>
      <c r="DN296" s="46"/>
      <c r="DO296" s="46"/>
      <c r="DP296" s="46"/>
      <c r="DQ296" s="46"/>
      <c r="DR296" s="46"/>
      <c r="DS296" s="46"/>
      <c r="DT296" s="46"/>
      <c r="DU296" s="46"/>
      <c r="DV296" s="46"/>
      <c r="DW296" s="46"/>
      <c r="DX296" s="46"/>
      <c r="DY296" s="46"/>
      <c r="DZ296" s="46"/>
      <c r="EA296" s="46"/>
      <c r="EB296" s="46"/>
      <c r="EC296" s="46"/>
      <c r="ED296" s="46"/>
      <c r="EE296" s="46"/>
      <c r="EF296" s="46"/>
      <c r="EG296" s="46"/>
      <c r="EH296" s="46"/>
      <c r="EI296" s="46"/>
      <c r="EJ296" s="46"/>
      <c r="EK296" s="46"/>
      <c r="EL296" s="46"/>
      <c r="EM296" s="46"/>
      <c r="EN296" s="46"/>
      <c r="EO296" s="46"/>
      <c r="EP296" s="46"/>
      <c r="EQ296" s="46"/>
      <c r="ER296" s="46"/>
      <c r="ES296" s="46"/>
      <c r="ET296" s="46"/>
      <c r="EU296" s="46"/>
      <c r="EV296" s="46"/>
      <c r="EW296" s="46"/>
      <c r="EX296" s="46"/>
      <c r="EY296" s="46"/>
      <c r="EZ296" s="46"/>
      <c r="FA296" s="46"/>
      <c r="FB296" s="46"/>
      <c r="FC296" s="46"/>
      <c r="FD296" s="46"/>
      <c r="FE296" s="46"/>
      <c r="FF296" s="46"/>
      <c r="FG296" s="46"/>
      <c r="FH296" s="46"/>
      <c r="FI296" s="46"/>
      <c r="FJ296" s="46"/>
      <c r="FK296" s="46"/>
      <c r="FL296" s="46"/>
      <c r="FM296" s="46"/>
      <c r="FN296" s="46"/>
      <c r="FO296" s="46"/>
      <c r="FP296" s="46"/>
      <c r="FQ296" s="46"/>
      <c r="FR296" s="46"/>
      <c r="FS296" s="46"/>
      <c r="FT296" s="46"/>
      <c r="FU296" s="46"/>
      <c r="FV296" s="46"/>
      <c r="FW296" s="46"/>
      <c r="FX296" s="46"/>
      <c r="FY296" s="46"/>
      <c r="FZ296" s="46"/>
      <c r="GA296" s="46"/>
      <c r="GB296" s="46"/>
      <c r="GC296" s="46"/>
      <c r="GD296" s="46"/>
      <c r="GE296" s="46"/>
      <c r="GF296" s="46"/>
      <c r="GG296" s="46"/>
      <c r="GH296" s="46"/>
      <c r="GI296" s="46"/>
      <c r="GJ296" s="46"/>
      <c r="GK296" s="46"/>
      <c r="GL296" s="46"/>
      <c r="GM296" s="46"/>
      <c r="GN296" s="46"/>
      <c r="GO296" s="46"/>
      <c r="GP296" s="46"/>
      <c r="GQ296" s="46"/>
      <c r="GR296" s="46"/>
      <c r="GS296" s="46"/>
      <c r="GT296" s="46"/>
      <c r="GU296" s="46"/>
      <c r="GV296" s="46"/>
      <c r="GW296" s="46"/>
      <c r="GX296" s="46"/>
      <c r="GY296" s="46"/>
      <c r="GZ296" s="46"/>
      <c r="HA296" s="46"/>
      <c r="HB296" s="46"/>
      <c r="HC296" s="46"/>
      <c r="HD296" s="46"/>
      <c r="HE296" s="46"/>
      <c r="HF296" s="46"/>
      <c r="HG296" s="46"/>
      <c r="HH296" s="46"/>
      <c r="HI296" s="46"/>
      <c r="HJ296" s="46"/>
      <c r="HK296" s="46"/>
      <c r="HL296" s="46"/>
      <c r="HM296" s="46"/>
      <c r="HN296" s="46"/>
      <c r="HO296" s="46"/>
      <c r="HP296" s="46"/>
      <c r="HQ296" s="46"/>
      <c r="HR296" s="46"/>
      <c r="HS296" s="46"/>
      <c r="HT296" s="46"/>
      <c r="HU296" s="46"/>
      <c r="HV296" s="46"/>
      <c r="HW296" s="46"/>
      <c r="HX296" s="46"/>
      <c r="HY296" s="46"/>
      <c r="HZ296" s="46"/>
      <c r="IA296" s="46"/>
      <c r="IB296" s="46"/>
      <c r="IC296" s="46"/>
      <c r="ID296" s="46"/>
      <c r="IE296" s="46"/>
      <c r="IF296" s="46"/>
      <c r="IG296" s="46"/>
      <c r="IH296" s="46"/>
      <c r="II296" s="46"/>
      <c r="IJ296" s="46"/>
      <c r="IK296" s="46"/>
      <c r="IL296" s="46"/>
      <c r="IM296" s="46"/>
      <c r="IN296" s="46"/>
      <c r="IO296" s="46"/>
      <c r="IP296" s="46"/>
      <c r="IQ296" s="46"/>
      <c r="IR296" s="46"/>
      <c r="IS296" s="46"/>
    </row>
    <row r="297" spans="1:253" ht="12.75" customHeight="1" x14ac:dyDescent="0.2">
      <c r="A297" s="72">
        <v>6.1</v>
      </c>
      <c r="B297" s="72" t="s">
        <v>292</v>
      </c>
      <c r="C297" s="73">
        <v>4</v>
      </c>
      <c r="D297" s="106" t="s">
        <v>16</v>
      </c>
      <c r="E297" s="292"/>
      <c r="F297" s="292"/>
      <c r="G297" s="62"/>
      <c r="H297" s="96"/>
      <c r="I297" s="96"/>
      <c r="J297" s="96"/>
      <c r="K297" s="96"/>
      <c r="L297" s="96"/>
      <c r="M297" s="96"/>
      <c r="N297" s="96"/>
      <c r="O297" s="96"/>
      <c r="P297" s="98"/>
      <c r="Q297" s="98"/>
      <c r="R297" s="98"/>
      <c r="S297" s="98"/>
      <c r="T297" s="98"/>
      <c r="U297" s="98"/>
      <c r="V297" s="98"/>
      <c r="W297" s="98"/>
      <c r="X297" s="98"/>
      <c r="Y297" s="98"/>
      <c r="Z297" s="98"/>
      <c r="AA297" s="98"/>
      <c r="AB297" s="98"/>
      <c r="AC297" s="98"/>
      <c r="AD297" s="98"/>
      <c r="AE297" s="98"/>
      <c r="AF297" s="98"/>
      <c r="AG297" s="98"/>
      <c r="AH297" s="98"/>
      <c r="AI297" s="98"/>
      <c r="AJ297" s="98"/>
      <c r="AK297" s="98"/>
      <c r="AL297" s="98"/>
      <c r="AM297" s="98"/>
      <c r="AN297" s="98"/>
      <c r="AO297" s="98"/>
      <c r="AP297" s="98"/>
      <c r="AQ297" s="98"/>
      <c r="AR297" s="98"/>
      <c r="AS297" s="98"/>
      <c r="AT297" s="98"/>
      <c r="AU297" s="98"/>
      <c r="AV297" s="98"/>
      <c r="AW297" s="98"/>
      <c r="AX297" s="98"/>
      <c r="AY297" s="98"/>
      <c r="AZ297" s="98"/>
      <c r="BA297" s="98"/>
      <c r="BB297" s="98"/>
      <c r="BC297" s="98"/>
      <c r="BD297" s="98"/>
      <c r="BE297" s="98"/>
      <c r="BF297" s="98"/>
      <c r="BG297" s="98"/>
      <c r="BH297" s="98"/>
      <c r="BI297" s="98"/>
      <c r="BJ297" s="98"/>
      <c r="BK297" s="98"/>
      <c r="BL297" s="98"/>
      <c r="BM297" s="98"/>
      <c r="BN297" s="98"/>
      <c r="BO297" s="98"/>
      <c r="BP297" s="98"/>
      <c r="BQ297" s="98"/>
      <c r="BR297" s="98"/>
      <c r="BS297" s="98"/>
      <c r="BT297" s="98"/>
      <c r="BU297" s="98"/>
      <c r="BV297" s="98"/>
      <c r="BW297" s="98"/>
      <c r="BX297" s="98"/>
      <c r="BY297" s="98"/>
      <c r="BZ297" s="98"/>
      <c r="CA297" s="98"/>
      <c r="CB297" s="98"/>
      <c r="CC297" s="98"/>
      <c r="CD297" s="98"/>
      <c r="CE297" s="98"/>
      <c r="CF297" s="98"/>
      <c r="CG297" s="98"/>
      <c r="CH297" s="98"/>
      <c r="CI297" s="98"/>
      <c r="CJ297" s="98"/>
      <c r="CK297" s="98"/>
      <c r="CL297" s="98"/>
      <c r="CM297" s="98"/>
      <c r="CN297" s="98"/>
      <c r="CO297" s="98"/>
      <c r="CP297" s="98"/>
      <c r="CQ297" s="98"/>
      <c r="CR297" s="98"/>
      <c r="CS297" s="98"/>
      <c r="CT297" s="98"/>
      <c r="CU297" s="98"/>
      <c r="CV297" s="98"/>
      <c r="CW297" s="98"/>
      <c r="CX297" s="98"/>
      <c r="CY297" s="98"/>
      <c r="CZ297" s="98"/>
      <c r="DA297" s="98"/>
      <c r="DB297" s="98"/>
      <c r="DC297" s="98"/>
      <c r="DD297" s="98"/>
      <c r="DE297" s="98"/>
      <c r="DF297" s="98"/>
      <c r="DG297" s="98"/>
      <c r="DH297" s="98"/>
      <c r="DI297" s="98"/>
      <c r="DJ297" s="98"/>
      <c r="DK297" s="98"/>
      <c r="DL297" s="98"/>
      <c r="DM297" s="98"/>
      <c r="DN297" s="98"/>
      <c r="DO297" s="98"/>
      <c r="DP297" s="98"/>
      <c r="DQ297" s="98"/>
      <c r="DR297" s="98"/>
      <c r="DS297" s="98"/>
      <c r="DT297" s="98"/>
      <c r="DU297" s="98"/>
      <c r="DV297" s="98"/>
      <c r="DW297" s="98"/>
      <c r="DX297" s="98"/>
      <c r="DY297" s="98"/>
      <c r="DZ297" s="98"/>
      <c r="EA297" s="98"/>
      <c r="EB297" s="98"/>
      <c r="EC297" s="98"/>
      <c r="ED297" s="98"/>
      <c r="EE297" s="98"/>
      <c r="EF297" s="98"/>
      <c r="EG297" s="98"/>
      <c r="EH297" s="98"/>
      <c r="EI297" s="98"/>
      <c r="EJ297" s="98"/>
      <c r="EK297" s="98"/>
      <c r="EL297" s="98"/>
      <c r="EM297" s="98"/>
      <c r="EN297" s="98"/>
      <c r="EO297" s="98"/>
      <c r="EP297" s="98"/>
      <c r="EQ297" s="98"/>
      <c r="ER297" s="98"/>
      <c r="ES297" s="98"/>
      <c r="ET297" s="98"/>
      <c r="EU297" s="98"/>
      <c r="EV297" s="98"/>
      <c r="EW297" s="98"/>
      <c r="EX297" s="98"/>
      <c r="EY297" s="98"/>
      <c r="EZ297" s="98"/>
      <c r="FA297" s="98"/>
      <c r="FB297" s="98"/>
      <c r="FC297" s="98"/>
      <c r="FD297" s="98"/>
      <c r="FE297" s="98"/>
      <c r="FF297" s="98"/>
      <c r="FG297" s="98"/>
      <c r="FH297" s="98"/>
      <c r="FI297" s="98"/>
      <c r="FJ297" s="98"/>
      <c r="FK297" s="98"/>
      <c r="FL297" s="98"/>
      <c r="FM297" s="98"/>
      <c r="FN297" s="98"/>
      <c r="FO297" s="98"/>
      <c r="FP297" s="98"/>
      <c r="FQ297" s="98"/>
      <c r="FR297" s="98"/>
      <c r="FS297" s="98"/>
      <c r="FT297" s="98"/>
      <c r="FU297" s="98"/>
      <c r="FV297" s="98"/>
      <c r="FW297" s="98"/>
      <c r="FX297" s="98"/>
      <c r="FY297" s="98"/>
      <c r="FZ297" s="98"/>
      <c r="GA297" s="98"/>
      <c r="GB297" s="98"/>
      <c r="GC297" s="98"/>
      <c r="GD297" s="98"/>
      <c r="GE297" s="98"/>
      <c r="GF297" s="98"/>
      <c r="GG297" s="98"/>
      <c r="GH297" s="98"/>
      <c r="GI297" s="98"/>
      <c r="GJ297" s="98"/>
      <c r="GK297" s="98"/>
      <c r="GL297" s="98"/>
      <c r="GM297" s="98"/>
      <c r="GN297" s="98"/>
      <c r="GO297" s="98"/>
      <c r="GP297" s="98"/>
      <c r="GQ297" s="98"/>
      <c r="GR297" s="98"/>
      <c r="GS297" s="98"/>
      <c r="GT297" s="98"/>
      <c r="GU297" s="98"/>
      <c r="GV297" s="98"/>
      <c r="GW297" s="98"/>
      <c r="GX297" s="98"/>
      <c r="GY297" s="98"/>
      <c r="GZ297" s="98"/>
      <c r="HA297" s="98"/>
      <c r="HB297" s="98"/>
      <c r="HC297" s="98"/>
      <c r="HD297" s="98"/>
      <c r="HE297" s="98"/>
      <c r="HF297" s="98"/>
      <c r="HG297" s="98"/>
      <c r="HH297" s="98"/>
      <c r="HI297" s="98"/>
      <c r="HJ297" s="98"/>
      <c r="HK297" s="98"/>
      <c r="HL297" s="98"/>
      <c r="HM297" s="98"/>
      <c r="HN297" s="98"/>
      <c r="HO297" s="98"/>
      <c r="HP297" s="98"/>
      <c r="HQ297" s="98"/>
      <c r="HR297" s="98"/>
      <c r="HS297" s="98"/>
      <c r="HT297" s="98"/>
      <c r="HU297" s="98"/>
      <c r="HV297" s="98"/>
      <c r="HW297" s="98"/>
      <c r="HX297" s="98"/>
      <c r="HY297" s="98"/>
      <c r="HZ297" s="98"/>
      <c r="IA297" s="98"/>
      <c r="IB297" s="98"/>
      <c r="IC297" s="98"/>
      <c r="ID297" s="98"/>
      <c r="IE297" s="98"/>
      <c r="IF297" s="98"/>
      <c r="IG297" s="98"/>
      <c r="IH297" s="98"/>
      <c r="II297" s="98"/>
      <c r="IJ297" s="98"/>
      <c r="IK297" s="98"/>
      <c r="IL297" s="98"/>
      <c r="IM297" s="98"/>
      <c r="IN297" s="98"/>
      <c r="IO297" s="98"/>
      <c r="IP297" s="98"/>
      <c r="IQ297" s="98"/>
      <c r="IR297" s="98"/>
      <c r="IS297" s="98"/>
    </row>
    <row r="298" spans="1:253" ht="12.75" customHeight="1" x14ac:dyDescent="0.2">
      <c r="A298" s="72">
        <v>6.2</v>
      </c>
      <c r="B298" s="72" t="s">
        <v>293</v>
      </c>
      <c r="C298" s="73">
        <v>1</v>
      </c>
      <c r="D298" s="106" t="s">
        <v>16</v>
      </c>
      <c r="E298" s="292"/>
      <c r="F298" s="292"/>
      <c r="G298" s="62"/>
      <c r="H298" s="96"/>
      <c r="I298" s="96"/>
      <c r="J298" s="96"/>
      <c r="K298" s="96"/>
      <c r="L298" s="96"/>
      <c r="M298" s="96"/>
      <c r="N298" s="96"/>
      <c r="O298" s="96"/>
      <c r="P298" s="98"/>
      <c r="Q298" s="98"/>
      <c r="R298" s="98"/>
      <c r="S298" s="98"/>
      <c r="T298" s="98"/>
      <c r="U298" s="98"/>
      <c r="V298" s="98"/>
      <c r="W298" s="98"/>
      <c r="X298" s="98"/>
      <c r="Y298" s="98"/>
      <c r="Z298" s="98"/>
      <c r="AA298" s="98"/>
      <c r="AB298" s="98"/>
      <c r="AC298" s="98"/>
      <c r="AD298" s="98"/>
      <c r="AE298" s="98"/>
      <c r="AF298" s="98"/>
      <c r="AG298" s="98"/>
      <c r="AH298" s="98"/>
      <c r="AI298" s="98"/>
      <c r="AJ298" s="98"/>
      <c r="AK298" s="98"/>
      <c r="AL298" s="98"/>
      <c r="AM298" s="98"/>
      <c r="AN298" s="98"/>
      <c r="AO298" s="98"/>
      <c r="AP298" s="98"/>
      <c r="AQ298" s="98"/>
      <c r="AR298" s="98"/>
      <c r="AS298" s="98"/>
      <c r="AT298" s="98"/>
      <c r="AU298" s="98"/>
      <c r="AV298" s="98"/>
      <c r="AW298" s="98"/>
      <c r="AX298" s="98"/>
      <c r="AY298" s="98"/>
      <c r="AZ298" s="98"/>
      <c r="BA298" s="98"/>
      <c r="BB298" s="98"/>
      <c r="BC298" s="98"/>
      <c r="BD298" s="98"/>
      <c r="BE298" s="98"/>
      <c r="BF298" s="98"/>
      <c r="BG298" s="98"/>
      <c r="BH298" s="98"/>
      <c r="BI298" s="98"/>
      <c r="BJ298" s="98"/>
      <c r="BK298" s="98"/>
      <c r="BL298" s="98"/>
      <c r="BM298" s="98"/>
      <c r="BN298" s="98"/>
      <c r="BO298" s="98"/>
      <c r="BP298" s="98"/>
      <c r="BQ298" s="98"/>
      <c r="BR298" s="98"/>
      <c r="BS298" s="98"/>
      <c r="BT298" s="98"/>
      <c r="BU298" s="98"/>
      <c r="BV298" s="98"/>
      <c r="BW298" s="98"/>
      <c r="BX298" s="98"/>
      <c r="BY298" s="98"/>
      <c r="BZ298" s="98"/>
      <c r="CA298" s="98"/>
      <c r="CB298" s="98"/>
      <c r="CC298" s="98"/>
      <c r="CD298" s="98"/>
      <c r="CE298" s="98"/>
      <c r="CF298" s="98"/>
      <c r="CG298" s="98"/>
      <c r="CH298" s="98"/>
      <c r="CI298" s="98"/>
      <c r="CJ298" s="98"/>
      <c r="CK298" s="98"/>
      <c r="CL298" s="98"/>
      <c r="CM298" s="98"/>
      <c r="CN298" s="98"/>
      <c r="CO298" s="98"/>
      <c r="CP298" s="98"/>
      <c r="CQ298" s="98"/>
      <c r="CR298" s="98"/>
      <c r="CS298" s="98"/>
      <c r="CT298" s="98"/>
      <c r="CU298" s="98"/>
      <c r="CV298" s="98"/>
      <c r="CW298" s="98"/>
      <c r="CX298" s="98"/>
      <c r="CY298" s="98"/>
      <c r="CZ298" s="98"/>
      <c r="DA298" s="98"/>
      <c r="DB298" s="98"/>
      <c r="DC298" s="98"/>
      <c r="DD298" s="98"/>
      <c r="DE298" s="98"/>
      <c r="DF298" s="98"/>
      <c r="DG298" s="98"/>
      <c r="DH298" s="98"/>
      <c r="DI298" s="98"/>
      <c r="DJ298" s="98"/>
      <c r="DK298" s="98"/>
      <c r="DL298" s="98"/>
      <c r="DM298" s="98"/>
      <c r="DN298" s="98"/>
      <c r="DO298" s="98"/>
      <c r="DP298" s="98"/>
      <c r="DQ298" s="98"/>
      <c r="DR298" s="98"/>
      <c r="DS298" s="98"/>
      <c r="DT298" s="98"/>
      <c r="DU298" s="98"/>
      <c r="DV298" s="98"/>
      <c r="DW298" s="98"/>
      <c r="DX298" s="98"/>
      <c r="DY298" s="98"/>
      <c r="DZ298" s="98"/>
      <c r="EA298" s="98"/>
      <c r="EB298" s="98"/>
      <c r="EC298" s="98"/>
      <c r="ED298" s="98"/>
      <c r="EE298" s="98"/>
      <c r="EF298" s="98"/>
      <c r="EG298" s="98"/>
      <c r="EH298" s="98"/>
      <c r="EI298" s="98"/>
      <c r="EJ298" s="98"/>
      <c r="EK298" s="98"/>
      <c r="EL298" s="98"/>
      <c r="EM298" s="98"/>
      <c r="EN298" s="98"/>
      <c r="EO298" s="98"/>
      <c r="EP298" s="98"/>
      <c r="EQ298" s="98"/>
      <c r="ER298" s="98"/>
      <c r="ES298" s="98"/>
      <c r="ET298" s="98"/>
      <c r="EU298" s="98"/>
      <c r="EV298" s="98"/>
      <c r="EW298" s="98"/>
      <c r="EX298" s="98"/>
      <c r="EY298" s="98"/>
      <c r="EZ298" s="98"/>
      <c r="FA298" s="98"/>
      <c r="FB298" s="98"/>
      <c r="FC298" s="98"/>
      <c r="FD298" s="98"/>
      <c r="FE298" s="98"/>
      <c r="FF298" s="98"/>
      <c r="FG298" s="98"/>
      <c r="FH298" s="98"/>
      <c r="FI298" s="98"/>
      <c r="FJ298" s="98"/>
      <c r="FK298" s="98"/>
      <c r="FL298" s="98"/>
      <c r="FM298" s="98"/>
      <c r="FN298" s="98"/>
      <c r="FO298" s="98"/>
      <c r="FP298" s="98"/>
      <c r="FQ298" s="98"/>
      <c r="FR298" s="98"/>
      <c r="FS298" s="98"/>
      <c r="FT298" s="98"/>
      <c r="FU298" s="98"/>
      <c r="FV298" s="98"/>
      <c r="FW298" s="98"/>
      <c r="FX298" s="98"/>
      <c r="FY298" s="98"/>
      <c r="FZ298" s="98"/>
      <c r="GA298" s="98"/>
      <c r="GB298" s="98"/>
      <c r="GC298" s="98"/>
      <c r="GD298" s="98"/>
      <c r="GE298" s="98"/>
      <c r="GF298" s="98"/>
      <c r="GG298" s="98"/>
      <c r="GH298" s="98"/>
      <c r="GI298" s="98"/>
      <c r="GJ298" s="98"/>
      <c r="GK298" s="98"/>
      <c r="GL298" s="98"/>
      <c r="GM298" s="98"/>
      <c r="GN298" s="98"/>
      <c r="GO298" s="98"/>
      <c r="GP298" s="98"/>
      <c r="GQ298" s="98"/>
      <c r="GR298" s="98"/>
      <c r="GS298" s="98"/>
      <c r="GT298" s="98"/>
      <c r="GU298" s="98"/>
      <c r="GV298" s="98"/>
      <c r="GW298" s="98"/>
      <c r="GX298" s="98"/>
      <c r="GY298" s="98"/>
      <c r="GZ298" s="98"/>
      <c r="HA298" s="98"/>
      <c r="HB298" s="98"/>
      <c r="HC298" s="98"/>
      <c r="HD298" s="98"/>
      <c r="HE298" s="98"/>
      <c r="HF298" s="98"/>
      <c r="HG298" s="98"/>
      <c r="HH298" s="98"/>
      <c r="HI298" s="98"/>
      <c r="HJ298" s="98"/>
      <c r="HK298" s="98"/>
      <c r="HL298" s="98"/>
      <c r="HM298" s="98"/>
      <c r="HN298" s="98"/>
      <c r="HO298" s="98"/>
      <c r="HP298" s="98"/>
      <c r="HQ298" s="98"/>
      <c r="HR298" s="98"/>
      <c r="HS298" s="98"/>
      <c r="HT298" s="98"/>
      <c r="HU298" s="98"/>
      <c r="HV298" s="98"/>
      <c r="HW298" s="98"/>
      <c r="HX298" s="98"/>
      <c r="HY298" s="98"/>
      <c r="HZ298" s="98"/>
      <c r="IA298" s="98"/>
      <c r="IB298" s="98"/>
      <c r="IC298" s="98"/>
      <c r="ID298" s="98"/>
      <c r="IE298" s="98"/>
      <c r="IF298" s="98"/>
      <c r="IG298" s="98"/>
      <c r="IH298" s="98"/>
      <c r="II298" s="98"/>
      <c r="IJ298" s="98"/>
      <c r="IK298" s="98"/>
      <c r="IL298" s="98"/>
      <c r="IM298" s="98"/>
      <c r="IN298" s="98"/>
      <c r="IO298" s="98"/>
      <c r="IP298" s="98"/>
      <c r="IQ298" s="98"/>
      <c r="IR298" s="98"/>
      <c r="IS298" s="98"/>
    </row>
    <row r="299" spans="1:253" ht="12.75" customHeight="1" x14ac:dyDescent="0.2">
      <c r="A299" s="72">
        <v>6.3</v>
      </c>
      <c r="B299" s="95" t="s">
        <v>294</v>
      </c>
      <c r="C299" s="73">
        <v>4</v>
      </c>
      <c r="D299" s="106" t="s">
        <v>16</v>
      </c>
      <c r="E299" s="292"/>
      <c r="F299" s="292"/>
      <c r="G299" s="62"/>
      <c r="H299" s="51"/>
      <c r="I299" s="51"/>
      <c r="J299" s="51"/>
      <c r="K299" s="51"/>
      <c r="L299" s="51"/>
      <c r="M299" s="51"/>
      <c r="N299" s="51"/>
      <c r="O299" s="51"/>
      <c r="P299" s="34"/>
      <c r="Q299" s="34"/>
      <c r="R299" s="46"/>
      <c r="S299" s="46"/>
      <c r="T299" s="46"/>
      <c r="U299" s="46"/>
      <c r="V299" s="46"/>
      <c r="W299" s="46"/>
      <c r="X299" s="46"/>
      <c r="Y299" s="46"/>
      <c r="Z299" s="46"/>
      <c r="AA299" s="46"/>
      <c r="AB299" s="46"/>
      <c r="AC299" s="46"/>
      <c r="AD299" s="46"/>
      <c r="AE299" s="46"/>
      <c r="AF299" s="46"/>
      <c r="AG299" s="46"/>
      <c r="AH299" s="46"/>
      <c r="AI299" s="46"/>
      <c r="AJ299" s="46"/>
      <c r="AK299" s="46"/>
      <c r="AL299" s="46"/>
      <c r="AM299" s="46"/>
      <c r="AN299" s="46"/>
      <c r="AO299" s="46"/>
      <c r="AP299" s="46"/>
      <c r="AQ299" s="46"/>
      <c r="AR299" s="46"/>
      <c r="AS299" s="46"/>
      <c r="AT299" s="46"/>
      <c r="AU299" s="46"/>
      <c r="AV299" s="46"/>
      <c r="AW299" s="46"/>
      <c r="AX299" s="46"/>
      <c r="AY299" s="46"/>
      <c r="AZ299" s="46"/>
      <c r="BA299" s="46"/>
      <c r="BB299" s="46"/>
      <c r="BC299" s="46"/>
      <c r="BD299" s="46"/>
      <c r="BE299" s="46"/>
      <c r="BF299" s="46"/>
      <c r="BG299" s="46"/>
      <c r="BH299" s="46"/>
      <c r="BI299" s="46"/>
      <c r="BJ299" s="46"/>
      <c r="BK299" s="46"/>
      <c r="BL299" s="46"/>
      <c r="BM299" s="46"/>
      <c r="BN299" s="46"/>
      <c r="BO299" s="46"/>
      <c r="BP299" s="46"/>
      <c r="BQ299" s="46"/>
      <c r="BR299" s="46"/>
      <c r="BS299" s="46"/>
      <c r="BT299" s="46"/>
      <c r="BU299" s="46"/>
      <c r="BV299" s="46"/>
      <c r="BW299" s="46"/>
      <c r="BX299" s="46"/>
      <c r="BY299" s="46"/>
      <c r="BZ299" s="46"/>
      <c r="CA299" s="46"/>
      <c r="CB299" s="46"/>
      <c r="CC299" s="46"/>
      <c r="CD299" s="46"/>
      <c r="CE299" s="46"/>
      <c r="CF299" s="46"/>
      <c r="CG299" s="46"/>
      <c r="CH299" s="46"/>
      <c r="CI299" s="46"/>
      <c r="CJ299" s="46"/>
      <c r="CK299" s="46"/>
      <c r="CL299" s="46"/>
      <c r="CM299" s="46"/>
      <c r="CN299" s="46"/>
      <c r="CO299" s="46"/>
      <c r="CP299" s="46"/>
      <c r="CQ299" s="46"/>
      <c r="CR299" s="46"/>
      <c r="CS299" s="46"/>
      <c r="CT299" s="46"/>
      <c r="CU299" s="46"/>
      <c r="CV299" s="46"/>
      <c r="CW299" s="46"/>
      <c r="CX299" s="46"/>
      <c r="CY299" s="46"/>
      <c r="CZ299" s="46"/>
      <c r="DA299" s="46"/>
      <c r="DB299" s="46"/>
      <c r="DC299" s="46"/>
      <c r="DD299" s="46"/>
      <c r="DE299" s="46"/>
      <c r="DF299" s="46"/>
      <c r="DG299" s="46"/>
      <c r="DH299" s="46"/>
      <c r="DI299" s="46"/>
      <c r="DJ299" s="46"/>
      <c r="DK299" s="46"/>
      <c r="DL299" s="46"/>
      <c r="DM299" s="46"/>
      <c r="DN299" s="46"/>
      <c r="DO299" s="46"/>
      <c r="DP299" s="46"/>
      <c r="DQ299" s="46"/>
      <c r="DR299" s="46"/>
      <c r="DS299" s="46"/>
      <c r="DT299" s="46"/>
      <c r="DU299" s="46"/>
      <c r="DV299" s="46"/>
      <c r="DW299" s="46"/>
      <c r="DX299" s="46"/>
      <c r="DY299" s="46"/>
      <c r="DZ299" s="46"/>
      <c r="EA299" s="46"/>
      <c r="EB299" s="46"/>
      <c r="EC299" s="46"/>
      <c r="ED299" s="46"/>
      <c r="EE299" s="46"/>
      <c r="EF299" s="46"/>
      <c r="EG299" s="46"/>
      <c r="EH299" s="46"/>
      <c r="EI299" s="46"/>
      <c r="EJ299" s="46"/>
      <c r="EK299" s="46"/>
      <c r="EL299" s="46"/>
      <c r="EM299" s="46"/>
      <c r="EN299" s="46"/>
      <c r="EO299" s="46"/>
      <c r="EP299" s="46"/>
      <c r="EQ299" s="46"/>
      <c r="ER299" s="46"/>
      <c r="ES299" s="46"/>
      <c r="ET299" s="46"/>
      <c r="EU299" s="46"/>
      <c r="EV299" s="46"/>
      <c r="EW299" s="46"/>
      <c r="EX299" s="46"/>
      <c r="EY299" s="46"/>
      <c r="EZ299" s="46"/>
      <c r="FA299" s="46"/>
      <c r="FB299" s="46"/>
      <c r="FC299" s="46"/>
      <c r="FD299" s="46"/>
      <c r="FE299" s="46"/>
      <c r="FF299" s="46"/>
      <c r="FG299" s="46"/>
      <c r="FH299" s="46"/>
      <c r="FI299" s="46"/>
      <c r="FJ299" s="46"/>
      <c r="FK299" s="46"/>
      <c r="FL299" s="46"/>
      <c r="FM299" s="46"/>
      <c r="FN299" s="46"/>
      <c r="FO299" s="46"/>
      <c r="FP299" s="46"/>
      <c r="FQ299" s="46"/>
      <c r="FR299" s="46"/>
      <c r="FS299" s="46"/>
      <c r="FT299" s="46"/>
      <c r="FU299" s="46"/>
      <c r="FV299" s="46"/>
      <c r="FW299" s="46"/>
      <c r="FX299" s="46"/>
      <c r="FY299" s="46"/>
      <c r="FZ299" s="46"/>
      <c r="GA299" s="46"/>
      <c r="GB299" s="46"/>
      <c r="GC299" s="46"/>
      <c r="GD299" s="46"/>
      <c r="GE299" s="46"/>
      <c r="GF299" s="46"/>
      <c r="GG299" s="46"/>
      <c r="GH299" s="46"/>
      <c r="GI299" s="46"/>
      <c r="GJ299" s="46"/>
      <c r="GK299" s="46"/>
      <c r="GL299" s="46"/>
      <c r="GM299" s="46"/>
      <c r="GN299" s="46"/>
      <c r="GO299" s="46"/>
      <c r="GP299" s="46"/>
      <c r="GQ299" s="46"/>
      <c r="GR299" s="46"/>
      <c r="GS299" s="46"/>
      <c r="GT299" s="46"/>
      <c r="GU299" s="46"/>
      <c r="GV299" s="46"/>
      <c r="GW299" s="46"/>
      <c r="GX299" s="46"/>
      <c r="GY299" s="46"/>
      <c r="GZ299" s="46"/>
      <c r="HA299" s="46"/>
      <c r="HB299" s="46"/>
      <c r="HC299" s="46"/>
      <c r="HD299" s="46"/>
      <c r="HE299" s="46"/>
      <c r="HF299" s="46"/>
      <c r="HG299" s="46"/>
      <c r="HH299" s="46"/>
      <c r="HI299" s="46"/>
      <c r="HJ299" s="46"/>
      <c r="HK299" s="46"/>
      <c r="HL299" s="46"/>
      <c r="HM299" s="46"/>
      <c r="HN299" s="46"/>
      <c r="HO299" s="46"/>
      <c r="HP299" s="46"/>
      <c r="HQ299" s="46"/>
      <c r="HR299" s="46"/>
      <c r="HS299" s="46"/>
      <c r="HT299" s="46"/>
      <c r="HU299" s="46"/>
      <c r="HV299" s="46"/>
      <c r="HW299" s="46"/>
      <c r="HX299" s="46"/>
      <c r="HY299" s="46"/>
      <c r="HZ299" s="46"/>
      <c r="IA299" s="46"/>
      <c r="IB299" s="46"/>
      <c r="IC299" s="46"/>
      <c r="ID299" s="46"/>
      <c r="IE299" s="46"/>
      <c r="IF299" s="46"/>
      <c r="IG299" s="46"/>
      <c r="IH299" s="46"/>
      <c r="II299" s="46"/>
      <c r="IJ299" s="46"/>
      <c r="IK299" s="46"/>
      <c r="IL299" s="46"/>
      <c r="IM299" s="46"/>
      <c r="IN299" s="46"/>
      <c r="IO299" s="46"/>
      <c r="IP299" s="46"/>
      <c r="IQ299" s="46"/>
      <c r="IR299" s="46"/>
      <c r="IS299" s="46"/>
    </row>
    <row r="300" spans="1:253" ht="12.75" customHeight="1" x14ac:dyDescent="0.2">
      <c r="A300" s="72">
        <v>6.4</v>
      </c>
      <c r="B300" s="95" t="s">
        <v>295</v>
      </c>
      <c r="C300" s="73">
        <v>1</v>
      </c>
      <c r="D300" s="106" t="s">
        <v>16</v>
      </c>
      <c r="E300" s="292"/>
      <c r="F300" s="292"/>
      <c r="G300" s="62"/>
      <c r="H300" s="51"/>
      <c r="I300" s="51"/>
      <c r="J300" s="51"/>
      <c r="K300" s="51"/>
      <c r="L300" s="51"/>
      <c r="M300" s="51"/>
      <c r="N300" s="51"/>
      <c r="O300" s="51"/>
      <c r="P300" s="34"/>
      <c r="Q300" s="34"/>
      <c r="R300" s="46"/>
      <c r="S300" s="46"/>
      <c r="T300" s="46"/>
      <c r="U300" s="46"/>
      <c r="V300" s="46"/>
      <c r="W300" s="46"/>
      <c r="X300" s="46"/>
      <c r="Y300" s="46"/>
      <c r="Z300" s="46"/>
      <c r="AA300" s="46"/>
      <c r="AB300" s="46"/>
      <c r="AC300" s="46"/>
      <c r="AD300" s="46"/>
      <c r="AE300" s="46"/>
      <c r="AF300" s="46"/>
      <c r="AG300" s="46"/>
      <c r="AH300" s="46"/>
      <c r="AI300" s="46"/>
      <c r="AJ300" s="46"/>
      <c r="AK300" s="46"/>
      <c r="AL300" s="46"/>
      <c r="AM300" s="46"/>
      <c r="AN300" s="46"/>
      <c r="AO300" s="46"/>
      <c r="AP300" s="46"/>
      <c r="AQ300" s="46"/>
      <c r="AR300" s="46"/>
      <c r="AS300" s="46"/>
      <c r="AT300" s="46"/>
      <c r="AU300" s="46"/>
      <c r="AV300" s="46"/>
      <c r="AW300" s="46"/>
      <c r="AX300" s="46"/>
      <c r="AY300" s="46"/>
      <c r="AZ300" s="46"/>
      <c r="BA300" s="46"/>
      <c r="BB300" s="46"/>
      <c r="BC300" s="46"/>
      <c r="BD300" s="46"/>
      <c r="BE300" s="46"/>
      <c r="BF300" s="46"/>
      <c r="BG300" s="46"/>
      <c r="BH300" s="46"/>
      <c r="BI300" s="46"/>
      <c r="BJ300" s="46"/>
      <c r="BK300" s="46"/>
      <c r="BL300" s="46"/>
      <c r="BM300" s="46"/>
      <c r="BN300" s="46"/>
      <c r="BO300" s="46"/>
      <c r="BP300" s="46"/>
      <c r="BQ300" s="46"/>
      <c r="BR300" s="46"/>
      <c r="BS300" s="46"/>
      <c r="BT300" s="46"/>
      <c r="BU300" s="46"/>
      <c r="BV300" s="46"/>
      <c r="BW300" s="46"/>
      <c r="BX300" s="46"/>
      <c r="BY300" s="46"/>
      <c r="BZ300" s="46"/>
      <c r="CA300" s="46"/>
      <c r="CB300" s="46"/>
      <c r="CC300" s="46"/>
      <c r="CD300" s="46"/>
      <c r="CE300" s="46"/>
      <c r="CF300" s="46"/>
      <c r="CG300" s="46"/>
      <c r="CH300" s="46"/>
      <c r="CI300" s="46"/>
      <c r="CJ300" s="46"/>
      <c r="CK300" s="46"/>
      <c r="CL300" s="46"/>
      <c r="CM300" s="46"/>
      <c r="CN300" s="46"/>
      <c r="CO300" s="46"/>
      <c r="CP300" s="46"/>
      <c r="CQ300" s="46"/>
      <c r="CR300" s="46"/>
      <c r="CS300" s="46"/>
      <c r="CT300" s="46"/>
      <c r="CU300" s="46"/>
      <c r="CV300" s="46"/>
      <c r="CW300" s="46"/>
      <c r="CX300" s="46"/>
      <c r="CY300" s="46"/>
      <c r="CZ300" s="46"/>
      <c r="DA300" s="46"/>
      <c r="DB300" s="46"/>
      <c r="DC300" s="46"/>
      <c r="DD300" s="46"/>
      <c r="DE300" s="46"/>
      <c r="DF300" s="46"/>
      <c r="DG300" s="46"/>
      <c r="DH300" s="46"/>
      <c r="DI300" s="46"/>
      <c r="DJ300" s="46"/>
      <c r="DK300" s="46"/>
      <c r="DL300" s="46"/>
      <c r="DM300" s="46"/>
      <c r="DN300" s="46"/>
      <c r="DO300" s="46"/>
      <c r="DP300" s="46"/>
      <c r="DQ300" s="46"/>
      <c r="DR300" s="46"/>
      <c r="DS300" s="46"/>
      <c r="DT300" s="46"/>
      <c r="DU300" s="46"/>
      <c r="DV300" s="46"/>
      <c r="DW300" s="46"/>
      <c r="DX300" s="46"/>
      <c r="DY300" s="46"/>
      <c r="DZ300" s="46"/>
      <c r="EA300" s="46"/>
      <c r="EB300" s="46"/>
      <c r="EC300" s="46"/>
      <c r="ED300" s="46"/>
      <c r="EE300" s="46"/>
      <c r="EF300" s="46"/>
      <c r="EG300" s="46"/>
      <c r="EH300" s="46"/>
      <c r="EI300" s="46"/>
      <c r="EJ300" s="46"/>
      <c r="EK300" s="46"/>
      <c r="EL300" s="46"/>
      <c r="EM300" s="46"/>
      <c r="EN300" s="46"/>
      <c r="EO300" s="46"/>
      <c r="EP300" s="46"/>
      <c r="EQ300" s="46"/>
      <c r="ER300" s="46"/>
      <c r="ES300" s="46"/>
      <c r="ET300" s="46"/>
      <c r="EU300" s="46"/>
      <c r="EV300" s="46"/>
      <c r="EW300" s="46"/>
      <c r="EX300" s="46"/>
      <c r="EY300" s="46"/>
      <c r="EZ300" s="46"/>
      <c r="FA300" s="46"/>
      <c r="FB300" s="46"/>
      <c r="FC300" s="46"/>
      <c r="FD300" s="46"/>
      <c r="FE300" s="46"/>
      <c r="FF300" s="46"/>
      <c r="FG300" s="46"/>
      <c r="FH300" s="46"/>
      <c r="FI300" s="46"/>
      <c r="FJ300" s="46"/>
      <c r="FK300" s="46"/>
      <c r="FL300" s="46"/>
      <c r="FM300" s="46"/>
      <c r="FN300" s="46"/>
      <c r="FO300" s="46"/>
      <c r="FP300" s="46"/>
      <c r="FQ300" s="46"/>
      <c r="FR300" s="46"/>
      <c r="FS300" s="46"/>
      <c r="FT300" s="46"/>
      <c r="FU300" s="46"/>
      <c r="FV300" s="46"/>
      <c r="FW300" s="46"/>
      <c r="FX300" s="46"/>
      <c r="FY300" s="46"/>
      <c r="FZ300" s="46"/>
      <c r="GA300" s="46"/>
      <c r="GB300" s="46"/>
      <c r="GC300" s="46"/>
      <c r="GD300" s="46"/>
      <c r="GE300" s="46"/>
      <c r="GF300" s="46"/>
      <c r="GG300" s="46"/>
      <c r="GH300" s="46"/>
      <c r="GI300" s="46"/>
      <c r="GJ300" s="46"/>
      <c r="GK300" s="46"/>
      <c r="GL300" s="46"/>
      <c r="GM300" s="46"/>
      <c r="GN300" s="46"/>
      <c r="GO300" s="46"/>
      <c r="GP300" s="46"/>
      <c r="GQ300" s="46"/>
      <c r="GR300" s="46"/>
      <c r="GS300" s="46"/>
      <c r="GT300" s="46"/>
      <c r="GU300" s="46"/>
      <c r="GV300" s="46"/>
      <c r="GW300" s="46"/>
      <c r="GX300" s="46"/>
      <c r="GY300" s="46"/>
      <c r="GZ300" s="46"/>
      <c r="HA300" s="46"/>
      <c r="HB300" s="46"/>
      <c r="HC300" s="46"/>
      <c r="HD300" s="46"/>
      <c r="HE300" s="46"/>
      <c r="HF300" s="46"/>
      <c r="HG300" s="46"/>
      <c r="HH300" s="46"/>
      <c r="HI300" s="46"/>
      <c r="HJ300" s="46"/>
      <c r="HK300" s="46"/>
      <c r="HL300" s="46"/>
      <c r="HM300" s="46"/>
      <c r="HN300" s="46"/>
      <c r="HO300" s="46"/>
      <c r="HP300" s="46"/>
      <c r="HQ300" s="46"/>
      <c r="HR300" s="46"/>
      <c r="HS300" s="46"/>
      <c r="HT300" s="46"/>
      <c r="HU300" s="46"/>
      <c r="HV300" s="46"/>
      <c r="HW300" s="46"/>
      <c r="HX300" s="46"/>
      <c r="HY300" s="46"/>
      <c r="HZ300" s="46"/>
      <c r="IA300" s="46"/>
      <c r="IB300" s="46"/>
      <c r="IC300" s="46"/>
      <c r="ID300" s="46"/>
      <c r="IE300" s="46"/>
      <c r="IF300" s="46"/>
      <c r="IG300" s="46"/>
      <c r="IH300" s="46"/>
      <c r="II300" s="46"/>
      <c r="IJ300" s="46"/>
      <c r="IK300" s="46"/>
      <c r="IL300" s="46"/>
      <c r="IM300" s="46"/>
      <c r="IN300" s="46"/>
      <c r="IO300" s="46"/>
      <c r="IP300" s="46"/>
      <c r="IQ300" s="46"/>
      <c r="IR300" s="46"/>
      <c r="IS300" s="46"/>
    </row>
    <row r="301" spans="1:253" ht="13.5" customHeight="1" x14ac:dyDescent="0.2">
      <c r="A301" s="72">
        <v>6.5</v>
      </c>
      <c r="B301" s="72" t="s">
        <v>296</v>
      </c>
      <c r="C301" s="73">
        <v>2</v>
      </c>
      <c r="D301" s="106" t="s">
        <v>16</v>
      </c>
      <c r="E301" s="292"/>
      <c r="F301" s="292"/>
      <c r="G301" s="62"/>
      <c r="H301" s="96"/>
      <c r="I301" s="96"/>
      <c r="J301" s="96"/>
      <c r="K301" s="96"/>
      <c r="L301" s="96"/>
      <c r="M301" s="96"/>
      <c r="N301" s="96"/>
      <c r="O301" s="96"/>
      <c r="P301" s="98"/>
      <c r="Q301" s="98"/>
    </row>
    <row r="302" spans="1:253" ht="13.5" customHeight="1" x14ac:dyDescent="0.2">
      <c r="A302" s="72">
        <v>6.6</v>
      </c>
      <c r="B302" s="72" t="s">
        <v>297</v>
      </c>
      <c r="C302" s="73">
        <v>1</v>
      </c>
      <c r="D302" s="106" t="s">
        <v>16</v>
      </c>
      <c r="E302" s="292"/>
      <c r="F302" s="292"/>
      <c r="G302" s="62"/>
      <c r="H302" s="96"/>
      <c r="I302" s="96"/>
      <c r="J302" s="96"/>
      <c r="K302" s="96"/>
      <c r="L302" s="96"/>
      <c r="M302" s="96"/>
      <c r="N302" s="96"/>
      <c r="O302" s="96"/>
      <c r="P302" s="98"/>
      <c r="Q302" s="98"/>
    </row>
    <row r="303" spans="1:253" x14ac:dyDescent="0.2">
      <c r="A303" s="72">
        <v>6.7</v>
      </c>
      <c r="B303" s="80" t="s">
        <v>61</v>
      </c>
      <c r="C303" s="139">
        <v>3</v>
      </c>
      <c r="D303" s="74" t="s">
        <v>16</v>
      </c>
      <c r="E303" s="315"/>
      <c r="F303" s="315"/>
      <c r="G303" s="62"/>
      <c r="H303" s="96"/>
      <c r="I303" s="96"/>
      <c r="J303" s="96"/>
      <c r="K303" s="96"/>
      <c r="L303" s="96"/>
      <c r="M303" s="96"/>
      <c r="N303" s="96"/>
      <c r="O303" s="96"/>
      <c r="P303" s="98"/>
      <c r="Q303" s="98"/>
    </row>
    <row r="304" spans="1:253" ht="27" customHeight="1" x14ac:dyDescent="0.2">
      <c r="A304" s="100">
        <v>6.8</v>
      </c>
      <c r="B304" s="80" t="s">
        <v>298</v>
      </c>
      <c r="C304" s="139">
        <v>10</v>
      </c>
      <c r="D304" s="74" t="s">
        <v>16</v>
      </c>
      <c r="E304" s="315"/>
      <c r="F304" s="315"/>
      <c r="G304" s="62"/>
      <c r="H304" s="96"/>
      <c r="I304" s="96"/>
      <c r="J304" s="96"/>
      <c r="K304" s="96"/>
      <c r="L304" s="96"/>
      <c r="M304" s="96"/>
      <c r="N304" s="96"/>
      <c r="O304" s="96"/>
      <c r="P304" s="98"/>
      <c r="Q304" s="98"/>
    </row>
    <row r="305" spans="1:17" ht="10.5" customHeight="1" x14ac:dyDescent="0.2">
      <c r="A305" s="72"/>
      <c r="B305" s="72"/>
      <c r="C305" s="73"/>
      <c r="D305" s="106"/>
      <c r="E305" s="292"/>
      <c r="F305" s="298"/>
      <c r="G305" s="62"/>
      <c r="H305" s="113"/>
    </row>
    <row r="306" spans="1:17" ht="12.75" customHeight="1" x14ac:dyDescent="0.2">
      <c r="A306" s="88">
        <v>7</v>
      </c>
      <c r="B306" s="88" t="s">
        <v>63</v>
      </c>
      <c r="C306" s="73"/>
      <c r="D306" s="106"/>
      <c r="E306" s="292"/>
      <c r="F306" s="298"/>
      <c r="G306" s="62"/>
      <c r="H306" s="113"/>
    </row>
    <row r="307" spans="1:17" ht="12.75" customHeight="1" x14ac:dyDescent="0.2">
      <c r="A307" s="88">
        <v>7.1</v>
      </c>
      <c r="B307" s="152" t="s">
        <v>299</v>
      </c>
      <c r="C307" s="153"/>
      <c r="D307" s="154"/>
      <c r="E307" s="324"/>
      <c r="F307" s="325"/>
      <c r="G307" s="62"/>
      <c r="H307" s="113"/>
      <c r="I307" s="8"/>
    </row>
    <row r="308" spans="1:17" ht="12.75" customHeight="1" x14ac:dyDescent="0.2">
      <c r="A308" s="116" t="s">
        <v>65</v>
      </c>
      <c r="B308" s="72" t="s">
        <v>66</v>
      </c>
      <c r="C308" s="153">
        <v>1</v>
      </c>
      <c r="D308" s="154" t="s">
        <v>16</v>
      </c>
      <c r="E308" s="324"/>
      <c r="F308" s="326"/>
      <c r="G308" s="62"/>
      <c r="H308" s="113"/>
      <c r="I308" s="8"/>
    </row>
    <row r="309" spans="1:17" ht="27" customHeight="1" x14ac:dyDescent="0.2">
      <c r="A309" s="155" t="s">
        <v>67</v>
      </c>
      <c r="B309" s="65" t="s">
        <v>300</v>
      </c>
      <c r="C309" s="153">
        <v>8</v>
      </c>
      <c r="D309" s="154" t="s">
        <v>29</v>
      </c>
      <c r="E309" s="324"/>
      <c r="F309" s="327"/>
      <c r="G309" s="62"/>
      <c r="H309" s="113"/>
      <c r="I309" s="6"/>
    </row>
    <row r="310" spans="1:17" ht="27" customHeight="1" x14ac:dyDescent="0.2">
      <c r="A310" s="116" t="s">
        <v>69</v>
      </c>
      <c r="B310" s="156" t="s">
        <v>301</v>
      </c>
      <c r="C310" s="153">
        <v>4</v>
      </c>
      <c r="D310" s="154" t="s">
        <v>16</v>
      </c>
      <c r="E310" s="324"/>
      <c r="F310" s="327"/>
      <c r="G310" s="62"/>
      <c r="H310" s="113"/>
      <c r="I310" s="6"/>
    </row>
    <row r="311" spans="1:17" ht="12.75" customHeight="1" x14ac:dyDescent="0.2">
      <c r="A311" s="155" t="s">
        <v>71</v>
      </c>
      <c r="B311" s="72" t="s">
        <v>302</v>
      </c>
      <c r="C311" s="153">
        <v>2</v>
      </c>
      <c r="D311" s="154" t="s">
        <v>16</v>
      </c>
      <c r="E311" s="324"/>
      <c r="F311" s="327"/>
      <c r="G311" s="62"/>
      <c r="H311" s="113"/>
      <c r="I311" s="6"/>
    </row>
    <row r="312" spans="1:17" ht="12.75" customHeight="1" x14ac:dyDescent="0.2">
      <c r="A312" s="39" t="s">
        <v>73</v>
      </c>
      <c r="B312" s="157" t="s">
        <v>303</v>
      </c>
      <c r="C312" s="153">
        <v>2</v>
      </c>
      <c r="D312" s="154" t="s">
        <v>16</v>
      </c>
      <c r="E312" s="324"/>
      <c r="F312" s="327"/>
      <c r="G312" s="62"/>
      <c r="H312" s="112"/>
      <c r="I312" s="6"/>
    </row>
    <row r="313" spans="1:17" ht="12.75" customHeight="1" x14ac:dyDescent="0.2">
      <c r="A313" s="155" t="s">
        <v>75</v>
      </c>
      <c r="B313" s="157" t="s">
        <v>304</v>
      </c>
      <c r="C313" s="153">
        <f>0.15*3.14*C309</f>
        <v>3.7679999999999998</v>
      </c>
      <c r="D313" s="154" t="s">
        <v>31</v>
      </c>
      <c r="E313" s="324"/>
      <c r="F313" s="327"/>
      <c r="G313" s="62"/>
      <c r="H313" s="113"/>
      <c r="I313" s="6"/>
    </row>
    <row r="314" spans="1:17" ht="12.75" customHeight="1" x14ac:dyDescent="0.2">
      <c r="A314" s="116" t="s">
        <v>77</v>
      </c>
      <c r="B314" s="157" t="s">
        <v>305</v>
      </c>
      <c r="C314" s="153">
        <f>0.15*3.14*C309</f>
        <v>3.7679999999999998</v>
      </c>
      <c r="D314" s="154" t="s">
        <v>31</v>
      </c>
      <c r="E314" s="324"/>
      <c r="F314" s="327"/>
      <c r="G314" s="62"/>
      <c r="H314" s="113"/>
    </row>
    <row r="315" spans="1:17" ht="12.75" customHeight="1" x14ac:dyDescent="0.2">
      <c r="A315" s="155" t="s">
        <v>306</v>
      </c>
      <c r="B315" s="157" t="s">
        <v>307</v>
      </c>
      <c r="C315" s="153">
        <v>2</v>
      </c>
      <c r="D315" s="154" t="s">
        <v>16</v>
      </c>
      <c r="E315" s="324"/>
      <c r="F315" s="327"/>
      <c r="G315" s="62"/>
      <c r="H315" s="113"/>
    </row>
    <row r="316" spans="1:17" ht="12.75" customHeight="1" x14ac:dyDescent="0.2">
      <c r="A316" s="116" t="s">
        <v>308</v>
      </c>
      <c r="B316" s="157" t="s">
        <v>309</v>
      </c>
      <c r="C316" s="153">
        <v>1</v>
      </c>
      <c r="D316" s="154" t="s">
        <v>16</v>
      </c>
      <c r="E316" s="324"/>
      <c r="F316" s="327"/>
      <c r="G316" s="62"/>
      <c r="H316" s="113"/>
    </row>
    <row r="317" spans="1:17" ht="12.75" customHeight="1" x14ac:dyDescent="0.2">
      <c r="A317" s="95"/>
      <c r="B317" s="95"/>
      <c r="C317" s="91"/>
      <c r="D317" s="136"/>
      <c r="E317" s="307"/>
      <c r="F317" s="327"/>
      <c r="G317" s="62"/>
      <c r="H317" s="112"/>
    </row>
    <row r="318" spans="1:17" s="69" customFormat="1" ht="12.75" customHeight="1" x14ac:dyDescent="0.2">
      <c r="A318" s="88">
        <v>7.2</v>
      </c>
      <c r="B318" s="88" t="s">
        <v>310</v>
      </c>
      <c r="C318" s="134"/>
      <c r="D318" s="111"/>
      <c r="E318" s="309"/>
      <c r="F318" s="327"/>
      <c r="G318" s="62"/>
      <c r="H318" s="112"/>
      <c r="I318" s="112"/>
      <c r="J318" s="112"/>
      <c r="K318" s="112"/>
      <c r="L318" s="112"/>
      <c r="M318" s="112"/>
      <c r="N318" s="112"/>
      <c r="O318" s="112"/>
      <c r="P318" s="112"/>
      <c r="Q318" s="112"/>
    </row>
    <row r="319" spans="1:17" ht="12.75" customHeight="1" x14ac:dyDescent="0.2">
      <c r="A319" s="39" t="s">
        <v>80</v>
      </c>
      <c r="B319" s="95" t="s">
        <v>66</v>
      </c>
      <c r="C319" s="91">
        <v>1</v>
      </c>
      <c r="D319" s="136" t="s">
        <v>16</v>
      </c>
      <c r="E319" s="307"/>
      <c r="F319" s="327"/>
      <c r="G319" s="62"/>
      <c r="H319" s="112"/>
      <c r="I319" s="6"/>
    </row>
    <row r="320" spans="1:17" ht="12.75" customHeight="1" x14ac:dyDescent="0.2">
      <c r="A320" s="39" t="s">
        <v>81</v>
      </c>
      <c r="B320" s="95" t="s">
        <v>38</v>
      </c>
      <c r="C320" s="91">
        <v>20.25</v>
      </c>
      <c r="D320" s="136" t="s">
        <v>39</v>
      </c>
      <c r="E320" s="307"/>
      <c r="F320" s="327"/>
      <c r="G320" s="62"/>
      <c r="H320" s="112"/>
      <c r="I320" s="6"/>
    </row>
    <row r="321" spans="1:9" ht="25.5" customHeight="1" x14ac:dyDescent="0.2">
      <c r="A321" s="39" t="s">
        <v>82</v>
      </c>
      <c r="B321" s="80" t="s">
        <v>42</v>
      </c>
      <c r="C321" s="135">
        <v>18.809999999999999</v>
      </c>
      <c r="D321" s="136" t="s">
        <v>39</v>
      </c>
      <c r="E321" s="310"/>
      <c r="F321" s="328"/>
      <c r="G321" s="62"/>
      <c r="H321" s="112"/>
      <c r="I321" s="6"/>
    </row>
    <row r="322" spans="1:9" ht="12.75" customHeight="1" x14ac:dyDescent="0.2">
      <c r="A322" s="39" t="s">
        <v>83</v>
      </c>
      <c r="B322" s="80" t="s">
        <v>311</v>
      </c>
      <c r="C322" s="91">
        <v>1.73</v>
      </c>
      <c r="D322" s="136" t="s">
        <v>39</v>
      </c>
      <c r="E322" s="307"/>
      <c r="F322" s="310"/>
      <c r="G322" s="62"/>
      <c r="H322" s="112"/>
      <c r="I322" s="6"/>
    </row>
    <row r="323" spans="1:9" ht="24.75" customHeight="1" x14ac:dyDescent="0.2">
      <c r="A323" s="39" t="s">
        <v>84</v>
      </c>
      <c r="B323" s="80" t="s">
        <v>312</v>
      </c>
      <c r="C323" s="91">
        <v>25</v>
      </c>
      <c r="D323" s="136" t="s">
        <v>29</v>
      </c>
      <c r="E323" s="307"/>
      <c r="F323" s="310"/>
      <c r="G323" s="62"/>
      <c r="H323" s="112"/>
    </row>
    <row r="324" spans="1:9" ht="12.75" customHeight="1" x14ac:dyDescent="0.2">
      <c r="A324" s="39" t="s">
        <v>85</v>
      </c>
      <c r="B324" s="156" t="s">
        <v>301</v>
      </c>
      <c r="C324" s="153">
        <v>4</v>
      </c>
      <c r="D324" s="154" t="s">
        <v>16</v>
      </c>
      <c r="E324" s="324"/>
      <c r="F324" s="327"/>
      <c r="G324" s="62"/>
      <c r="H324" s="112"/>
    </row>
    <row r="325" spans="1:9" ht="12.75" customHeight="1" x14ac:dyDescent="0.2">
      <c r="A325" s="39" t="s">
        <v>86</v>
      </c>
      <c r="B325" s="95" t="s">
        <v>313</v>
      </c>
      <c r="C325" s="153">
        <v>2</v>
      </c>
      <c r="D325" s="154" t="s">
        <v>16</v>
      </c>
      <c r="E325" s="324"/>
      <c r="F325" s="327"/>
      <c r="G325" s="62"/>
      <c r="H325" s="112"/>
    </row>
    <row r="326" spans="1:9" ht="12.75" customHeight="1" x14ac:dyDescent="0.2">
      <c r="A326" s="39" t="s">
        <v>314</v>
      </c>
      <c r="B326" s="157" t="s">
        <v>303</v>
      </c>
      <c r="C326" s="153">
        <v>2</v>
      </c>
      <c r="D326" s="154" t="s">
        <v>16</v>
      </c>
      <c r="E326" s="324"/>
      <c r="F326" s="327"/>
      <c r="G326" s="62"/>
      <c r="H326" s="112"/>
    </row>
    <row r="327" spans="1:9" ht="12.75" customHeight="1" x14ac:dyDescent="0.2">
      <c r="A327" s="39" t="s">
        <v>315</v>
      </c>
      <c r="B327" s="95" t="s">
        <v>316</v>
      </c>
      <c r="C327" s="91">
        <v>1</v>
      </c>
      <c r="D327" s="136" t="s">
        <v>16</v>
      </c>
      <c r="E327" s="307"/>
      <c r="F327" s="327"/>
      <c r="G327" s="62"/>
      <c r="H327" s="112"/>
    </row>
    <row r="328" spans="1:9" ht="11.25" customHeight="1" x14ac:dyDescent="0.2">
      <c r="A328" s="95"/>
      <c r="B328" s="95"/>
      <c r="C328" s="91"/>
      <c r="D328" s="136"/>
      <c r="E328" s="307"/>
      <c r="F328" s="327"/>
      <c r="G328" s="62"/>
      <c r="H328" s="112"/>
    </row>
    <row r="329" spans="1:9" ht="11.25" customHeight="1" x14ac:dyDescent="0.2">
      <c r="A329" s="88">
        <v>8</v>
      </c>
      <c r="B329" s="88" t="s">
        <v>317</v>
      </c>
      <c r="C329" s="91"/>
      <c r="D329" s="136"/>
      <c r="E329" s="307"/>
      <c r="F329" s="310"/>
      <c r="G329" s="62"/>
      <c r="H329" s="112"/>
    </row>
    <row r="330" spans="1:9" ht="12.75" customHeight="1" x14ac:dyDescent="0.2">
      <c r="A330" s="95">
        <v>8.1</v>
      </c>
      <c r="B330" s="95" t="s">
        <v>318</v>
      </c>
      <c r="C330" s="91">
        <v>3307</v>
      </c>
      <c r="D330" s="136" t="s">
        <v>29</v>
      </c>
      <c r="E330" s="307"/>
      <c r="F330" s="310"/>
      <c r="G330" s="62"/>
      <c r="H330" s="112"/>
    </row>
    <row r="331" spans="1:9" ht="13.5" customHeight="1" x14ac:dyDescent="0.2">
      <c r="A331" s="95">
        <v>8.1999999999999993</v>
      </c>
      <c r="B331" s="95" t="s">
        <v>319</v>
      </c>
      <c r="C331" s="91">
        <v>580</v>
      </c>
      <c r="D331" s="136" t="s">
        <v>29</v>
      </c>
      <c r="E331" s="307"/>
      <c r="F331" s="310"/>
      <c r="G331" s="62"/>
      <c r="H331" s="112"/>
    </row>
    <row r="332" spans="1:9" ht="9" customHeight="1" x14ac:dyDescent="0.2">
      <c r="A332" s="72"/>
      <c r="B332" s="72"/>
      <c r="C332" s="73"/>
      <c r="D332" s="106"/>
      <c r="E332" s="292"/>
      <c r="F332" s="327"/>
      <c r="G332" s="62"/>
      <c r="H332" s="113"/>
    </row>
    <row r="333" spans="1:9" ht="12.75" customHeight="1" x14ac:dyDescent="0.2">
      <c r="A333" s="88">
        <v>9</v>
      </c>
      <c r="B333" s="88" t="s">
        <v>320</v>
      </c>
      <c r="C333" s="73"/>
      <c r="D333" s="106"/>
      <c r="E333" s="292"/>
      <c r="F333" s="292"/>
      <c r="G333" s="62"/>
      <c r="H333" s="113"/>
    </row>
    <row r="334" spans="1:9" ht="12.75" customHeight="1" x14ac:dyDescent="0.2">
      <c r="A334" s="95">
        <v>9.1</v>
      </c>
      <c r="B334" s="95" t="s">
        <v>321</v>
      </c>
      <c r="C334" s="91">
        <v>100</v>
      </c>
      <c r="D334" s="136" t="s">
        <v>29</v>
      </c>
      <c r="E334" s="307"/>
      <c r="F334" s="307"/>
      <c r="G334" s="62"/>
      <c r="H334" s="112"/>
    </row>
    <row r="335" spans="1:9" ht="26.25" customHeight="1" x14ac:dyDescent="0.2">
      <c r="A335" s="158">
        <v>9.1999999999999993</v>
      </c>
      <c r="B335" s="80" t="s">
        <v>322</v>
      </c>
      <c r="C335" s="145">
        <v>51.6</v>
      </c>
      <c r="D335" s="12" t="s">
        <v>39</v>
      </c>
      <c r="E335" s="323"/>
      <c r="F335" s="323"/>
      <c r="G335" s="62"/>
      <c r="H335" s="112"/>
    </row>
    <row r="336" spans="1:9" ht="12.75" customHeight="1" x14ac:dyDescent="0.2">
      <c r="A336" s="95">
        <v>9.4</v>
      </c>
      <c r="B336" s="95" t="s">
        <v>323</v>
      </c>
      <c r="C336" s="91">
        <v>8</v>
      </c>
      <c r="D336" s="136" t="s">
        <v>39</v>
      </c>
      <c r="E336" s="307"/>
      <c r="F336" s="307"/>
      <c r="G336" s="62"/>
      <c r="H336" s="112"/>
    </row>
    <row r="337" spans="1:253" ht="12.75" customHeight="1" x14ac:dyDescent="0.2">
      <c r="A337" s="95">
        <v>9.5</v>
      </c>
      <c r="B337" s="95" t="s">
        <v>324</v>
      </c>
      <c r="C337" s="91">
        <v>154</v>
      </c>
      <c r="D337" s="136" t="s">
        <v>31</v>
      </c>
      <c r="E337" s="307"/>
      <c r="F337" s="307"/>
      <c r="G337" s="62"/>
      <c r="H337" s="112"/>
    </row>
    <row r="338" spans="1:253" ht="9" customHeight="1" x14ac:dyDescent="0.2">
      <c r="A338" s="95"/>
      <c r="B338" s="95"/>
      <c r="C338" s="91"/>
      <c r="D338" s="136"/>
      <c r="E338" s="307"/>
      <c r="F338" s="327"/>
      <c r="G338" s="62"/>
      <c r="H338" s="113"/>
    </row>
    <row r="339" spans="1:253" ht="25.5" customHeight="1" x14ac:dyDescent="0.2">
      <c r="A339" s="151">
        <v>10</v>
      </c>
      <c r="B339" s="80" t="s">
        <v>325</v>
      </c>
      <c r="C339" s="91">
        <f>+C263</f>
        <v>3887</v>
      </c>
      <c r="D339" s="12" t="s">
        <v>29</v>
      </c>
      <c r="E339" s="307"/>
      <c r="F339" s="307"/>
      <c r="G339" s="62"/>
      <c r="H339" s="96"/>
      <c r="I339" s="96"/>
      <c r="J339" s="96"/>
      <c r="K339" s="96"/>
      <c r="L339" s="96"/>
      <c r="M339" s="96"/>
      <c r="N339" s="96"/>
      <c r="O339" s="96"/>
      <c r="P339" s="98"/>
      <c r="Q339" s="98"/>
    </row>
    <row r="340" spans="1:253" ht="9.75" customHeight="1" x14ac:dyDescent="0.2">
      <c r="A340" s="72"/>
      <c r="B340" s="72"/>
      <c r="C340" s="73"/>
      <c r="D340" s="106"/>
      <c r="E340" s="292"/>
      <c r="F340" s="292"/>
      <c r="G340" s="62"/>
      <c r="H340" s="96"/>
      <c r="I340" s="96"/>
      <c r="J340" s="96"/>
      <c r="K340" s="96"/>
      <c r="L340" s="96"/>
      <c r="M340" s="96"/>
      <c r="N340" s="96"/>
      <c r="O340" s="96"/>
      <c r="P340" s="98"/>
      <c r="Q340" s="98"/>
    </row>
    <row r="341" spans="1:253" ht="13.5" customHeight="1" x14ac:dyDescent="0.2">
      <c r="A341" s="88">
        <v>11</v>
      </c>
      <c r="B341" s="88" t="s">
        <v>326</v>
      </c>
      <c r="C341" s="73"/>
      <c r="D341" s="106"/>
      <c r="E341" s="292"/>
      <c r="F341" s="292"/>
      <c r="G341" s="62"/>
      <c r="H341" s="113"/>
      <c r="I341" s="159"/>
      <c r="K341" s="160"/>
    </row>
    <row r="342" spans="1:253" ht="13.5" customHeight="1" x14ac:dyDescent="0.2">
      <c r="A342" s="95">
        <v>11.1</v>
      </c>
      <c r="B342" s="95" t="s">
        <v>327</v>
      </c>
      <c r="C342" s="73">
        <v>3638</v>
      </c>
      <c r="D342" s="106" t="s">
        <v>29</v>
      </c>
      <c r="E342" s="292"/>
      <c r="F342" s="292"/>
      <c r="G342" s="62"/>
      <c r="H342" s="112"/>
      <c r="K342" s="160"/>
    </row>
    <row r="343" spans="1:253" ht="13.5" customHeight="1" x14ac:dyDescent="0.2">
      <c r="A343" s="95">
        <v>11.2</v>
      </c>
      <c r="B343" s="72" t="s">
        <v>328</v>
      </c>
      <c r="C343" s="73">
        <f>+C342/2*0.7</f>
        <v>1273.3</v>
      </c>
      <c r="D343" s="106" t="s">
        <v>31</v>
      </c>
      <c r="E343" s="292"/>
      <c r="F343" s="292"/>
      <c r="G343" s="62"/>
      <c r="H343" s="112"/>
      <c r="K343" s="160"/>
    </row>
    <row r="344" spans="1:253" ht="13.5" customHeight="1" x14ac:dyDescent="0.2">
      <c r="A344" s="95">
        <v>11.3</v>
      </c>
      <c r="B344" s="95" t="s">
        <v>329</v>
      </c>
      <c r="C344" s="73">
        <f>+C343*0.05*1.35</f>
        <v>85.947749999999999</v>
      </c>
      <c r="D344" s="106" t="s">
        <v>39</v>
      </c>
      <c r="E344" s="292"/>
      <c r="F344" s="292"/>
      <c r="G344" s="62"/>
      <c r="H344" s="112"/>
      <c r="K344" s="160"/>
    </row>
    <row r="345" spans="1:253" ht="25.5" x14ac:dyDescent="0.2">
      <c r="A345" s="151">
        <v>11.6</v>
      </c>
      <c r="B345" s="80" t="s">
        <v>330</v>
      </c>
      <c r="C345" s="73">
        <f>+C342/2*0.7*1.25</f>
        <v>1591.625</v>
      </c>
      <c r="D345" s="106" t="s">
        <v>31</v>
      </c>
      <c r="E345" s="307"/>
      <c r="F345" s="292"/>
      <c r="G345" s="62"/>
      <c r="H345" s="112"/>
      <c r="I345" s="114"/>
      <c r="K345" s="160"/>
    </row>
    <row r="346" spans="1:253" ht="13.5" customHeight="1" x14ac:dyDescent="0.2">
      <c r="A346" s="95">
        <v>11.7</v>
      </c>
      <c r="B346" s="95" t="s">
        <v>331</v>
      </c>
      <c r="C346" s="73">
        <f>+(C345*0.05*1.25)*30</f>
        <v>2984.2968750000005</v>
      </c>
      <c r="D346" s="161" t="s">
        <v>332</v>
      </c>
      <c r="E346" s="292"/>
      <c r="F346" s="292"/>
      <c r="G346" s="62"/>
      <c r="H346" s="112"/>
      <c r="I346" s="114"/>
    </row>
    <row r="347" spans="1:253" ht="13.5" customHeight="1" x14ac:dyDescent="0.2">
      <c r="A347" s="72"/>
      <c r="B347" s="72"/>
      <c r="C347" s="73"/>
      <c r="D347" s="106"/>
      <c r="E347" s="292"/>
      <c r="F347" s="292"/>
      <c r="G347" s="62"/>
      <c r="H347" s="113"/>
    </row>
    <row r="348" spans="1:253" ht="26.25" customHeight="1" x14ac:dyDescent="0.2">
      <c r="A348" s="100">
        <v>12</v>
      </c>
      <c r="B348" s="103" t="s">
        <v>333</v>
      </c>
      <c r="C348" s="105"/>
      <c r="D348" s="106"/>
      <c r="E348" s="298"/>
      <c r="F348" s="328"/>
      <c r="G348" s="62"/>
      <c r="H348" s="113"/>
      <c r="I348" s="160"/>
      <c r="K348" s="160"/>
    </row>
    <row r="349" spans="1:253" ht="27.75" customHeight="1" x14ac:dyDescent="0.2">
      <c r="A349" s="155">
        <v>13</v>
      </c>
      <c r="B349" s="80" t="s">
        <v>334</v>
      </c>
      <c r="C349" s="105">
        <v>8</v>
      </c>
      <c r="D349" s="106" t="s">
        <v>335</v>
      </c>
      <c r="E349" s="298"/>
      <c r="F349" s="328"/>
      <c r="G349" s="62"/>
      <c r="H349" s="113"/>
    </row>
    <row r="350" spans="1:253" s="216" customFormat="1" ht="12.75" customHeight="1" x14ac:dyDescent="0.2">
      <c r="A350" s="208" t="s">
        <v>90</v>
      </c>
      <c r="B350" s="209" t="s">
        <v>336</v>
      </c>
      <c r="C350" s="210"/>
      <c r="D350" s="211"/>
      <c r="E350" s="303"/>
      <c r="F350" s="304"/>
      <c r="G350" s="212"/>
      <c r="H350" s="213"/>
      <c r="I350" s="228"/>
      <c r="J350" s="228"/>
      <c r="K350" s="213"/>
      <c r="L350" s="213"/>
      <c r="M350" s="213"/>
      <c r="N350" s="213"/>
      <c r="O350" s="213"/>
      <c r="P350" s="214"/>
      <c r="Q350" s="214"/>
      <c r="R350" s="215"/>
      <c r="S350" s="215"/>
      <c r="T350" s="215"/>
      <c r="U350" s="215"/>
      <c r="V350" s="215"/>
      <c r="W350" s="215"/>
      <c r="X350" s="215"/>
      <c r="Y350" s="215"/>
      <c r="Z350" s="215"/>
      <c r="AA350" s="215"/>
      <c r="AB350" s="215"/>
      <c r="AC350" s="215"/>
      <c r="AD350" s="215"/>
      <c r="AE350" s="215"/>
      <c r="AF350" s="215"/>
      <c r="AG350" s="215"/>
      <c r="AH350" s="215"/>
      <c r="AI350" s="215"/>
      <c r="AJ350" s="215"/>
      <c r="AK350" s="215"/>
      <c r="AL350" s="215"/>
      <c r="AM350" s="215"/>
      <c r="AN350" s="215"/>
      <c r="AO350" s="215"/>
      <c r="AP350" s="215"/>
      <c r="AQ350" s="215"/>
      <c r="AR350" s="215"/>
      <c r="AS350" s="215"/>
      <c r="AT350" s="215"/>
      <c r="AU350" s="215"/>
      <c r="AV350" s="215"/>
      <c r="AW350" s="215"/>
      <c r="AX350" s="215"/>
      <c r="AY350" s="215"/>
      <c r="AZ350" s="215"/>
      <c r="BA350" s="215"/>
      <c r="BB350" s="215"/>
      <c r="BC350" s="215"/>
      <c r="BD350" s="215"/>
      <c r="BE350" s="215"/>
      <c r="BF350" s="215"/>
      <c r="BG350" s="215"/>
      <c r="BH350" s="215"/>
      <c r="BI350" s="215"/>
      <c r="BJ350" s="215"/>
      <c r="BK350" s="215"/>
      <c r="BL350" s="215"/>
      <c r="BM350" s="215"/>
      <c r="BN350" s="215"/>
      <c r="BO350" s="215"/>
      <c r="BP350" s="215"/>
      <c r="BQ350" s="215"/>
      <c r="BR350" s="215"/>
      <c r="BS350" s="215"/>
      <c r="BT350" s="215"/>
      <c r="BU350" s="215"/>
      <c r="BV350" s="215"/>
      <c r="BW350" s="215"/>
      <c r="BX350" s="215"/>
      <c r="BY350" s="215"/>
      <c r="BZ350" s="215"/>
      <c r="CA350" s="215"/>
      <c r="CB350" s="215"/>
      <c r="CC350" s="215"/>
      <c r="CD350" s="215"/>
      <c r="CE350" s="215"/>
      <c r="CF350" s="215"/>
      <c r="CG350" s="215"/>
      <c r="CH350" s="215"/>
      <c r="CI350" s="215"/>
      <c r="CJ350" s="215"/>
      <c r="CK350" s="215"/>
      <c r="CL350" s="215"/>
      <c r="CM350" s="215"/>
      <c r="CN350" s="215"/>
      <c r="CO350" s="215"/>
      <c r="CP350" s="215"/>
      <c r="CQ350" s="215"/>
      <c r="CR350" s="215"/>
      <c r="CS350" s="215"/>
      <c r="CT350" s="215"/>
      <c r="CU350" s="215"/>
      <c r="CV350" s="215"/>
      <c r="CW350" s="215"/>
      <c r="CX350" s="215"/>
      <c r="CY350" s="215"/>
      <c r="CZ350" s="215"/>
      <c r="DA350" s="215"/>
      <c r="DB350" s="215"/>
      <c r="DC350" s="215"/>
      <c r="DD350" s="215"/>
      <c r="DE350" s="215"/>
      <c r="DF350" s="215"/>
      <c r="DG350" s="215"/>
      <c r="DH350" s="215"/>
      <c r="DI350" s="215"/>
      <c r="DJ350" s="215"/>
      <c r="DK350" s="215"/>
      <c r="DL350" s="215"/>
      <c r="DM350" s="215"/>
      <c r="DN350" s="215"/>
      <c r="DO350" s="215"/>
      <c r="DP350" s="215"/>
      <c r="DQ350" s="215"/>
      <c r="DR350" s="215"/>
      <c r="DS350" s="215"/>
      <c r="DT350" s="215"/>
      <c r="DU350" s="215"/>
      <c r="DV350" s="215"/>
      <c r="DW350" s="215"/>
      <c r="DX350" s="215"/>
      <c r="DY350" s="215"/>
      <c r="DZ350" s="215"/>
      <c r="EA350" s="215"/>
      <c r="EB350" s="215"/>
      <c r="EC350" s="215"/>
      <c r="ED350" s="215"/>
      <c r="EE350" s="215"/>
      <c r="EF350" s="215"/>
      <c r="EG350" s="215"/>
      <c r="EH350" s="215"/>
      <c r="EI350" s="215"/>
      <c r="EJ350" s="215"/>
      <c r="EK350" s="215"/>
      <c r="EL350" s="215"/>
      <c r="EM350" s="215"/>
      <c r="EN350" s="215"/>
      <c r="EO350" s="215"/>
      <c r="EP350" s="215"/>
      <c r="EQ350" s="215"/>
      <c r="ER350" s="215"/>
      <c r="ES350" s="215"/>
      <c r="ET350" s="215"/>
      <c r="EU350" s="215"/>
      <c r="EV350" s="215"/>
      <c r="EW350" s="215"/>
      <c r="EX350" s="215"/>
      <c r="EY350" s="215"/>
      <c r="EZ350" s="215"/>
      <c r="FA350" s="215"/>
      <c r="FB350" s="215"/>
      <c r="FC350" s="215"/>
      <c r="FD350" s="215"/>
      <c r="FE350" s="215"/>
      <c r="FF350" s="215"/>
      <c r="FG350" s="215"/>
      <c r="FH350" s="215"/>
      <c r="FI350" s="215"/>
      <c r="FJ350" s="215"/>
      <c r="FK350" s="215"/>
      <c r="FL350" s="215"/>
      <c r="FM350" s="215"/>
      <c r="FN350" s="215"/>
      <c r="FO350" s="215"/>
      <c r="FP350" s="215"/>
      <c r="FQ350" s="215"/>
      <c r="FR350" s="215"/>
      <c r="FS350" s="215"/>
      <c r="FT350" s="215"/>
      <c r="FU350" s="215"/>
      <c r="FV350" s="215"/>
      <c r="FW350" s="215"/>
      <c r="FX350" s="215"/>
      <c r="FY350" s="215"/>
      <c r="FZ350" s="215"/>
      <c r="GA350" s="215"/>
      <c r="GB350" s="215"/>
      <c r="GC350" s="215"/>
      <c r="GD350" s="215"/>
      <c r="GE350" s="215"/>
      <c r="GF350" s="215"/>
      <c r="GG350" s="215"/>
      <c r="GH350" s="215"/>
      <c r="GI350" s="215"/>
      <c r="GJ350" s="215"/>
      <c r="GK350" s="215"/>
      <c r="GL350" s="215"/>
      <c r="GM350" s="215"/>
      <c r="GN350" s="215"/>
      <c r="GO350" s="215"/>
      <c r="GP350" s="215"/>
      <c r="GQ350" s="215"/>
      <c r="GR350" s="215"/>
      <c r="GS350" s="215"/>
      <c r="GT350" s="215"/>
      <c r="GU350" s="215"/>
      <c r="GV350" s="215"/>
      <c r="GW350" s="215"/>
      <c r="GX350" s="215"/>
      <c r="GY350" s="215"/>
      <c r="GZ350" s="215"/>
      <c r="HA350" s="215"/>
      <c r="HB350" s="215"/>
      <c r="HC350" s="215"/>
      <c r="HD350" s="215"/>
      <c r="HE350" s="215"/>
      <c r="HF350" s="215"/>
      <c r="HG350" s="215"/>
      <c r="HH350" s="215"/>
      <c r="HI350" s="215"/>
      <c r="HJ350" s="215"/>
      <c r="HK350" s="215"/>
      <c r="HL350" s="215"/>
      <c r="HM350" s="215"/>
      <c r="HN350" s="215"/>
      <c r="HO350" s="215"/>
      <c r="HP350" s="215"/>
      <c r="HQ350" s="215"/>
      <c r="HR350" s="215"/>
      <c r="HS350" s="215"/>
      <c r="HT350" s="215"/>
      <c r="HU350" s="215"/>
      <c r="HV350" s="215"/>
      <c r="HW350" s="215"/>
      <c r="HX350" s="215"/>
      <c r="HY350" s="215"/>
      <c r="HZ350" s="215"/>
      <c r="IA350" s="215"/>
      <c r="IB350" s="215"/>
      <c r="IC350" s="215"/>
      <c r="ID350" s="215"/>
      <c r="IE350" s="215"/>
      <c r="IF350" s="215"/>
      <c r="IG350" s="215"/>
      <c r="IH350" s="215"/>
      <c r="II350" s="215"/>
      <c r="IJ350" s="215"/>
      <c r="IK350" s="215"/>
      <c r="IL350" s="215"/>
      <c r="IM350" s="215"/>
      <c r="IN350" s="215"/>
      <c r="IO350" s="215"/>
      <c r="IP350" s="215"/>
      <c r="IQ350" s="215"/>
      <c r="IR350" s="215"/>
      <c r="IS350" s="215"/>
    </row>
    <row r="351" spans="1:253" ht="11.25" customHeight="1" x14ac:dyDescent="0.2">
      <c r="A351" s="19"/>
      <c r="B351" s="20"/>
      <c r="C351" s="1"/>
      <c r="D351" s="21"/>
      <c r="E351" s="329"/>
      <c r="F351" s="279"/>
      <c r="G351" s="62"/>
      <c r="H351" s="113"/>
    </row>
    <row r="352" spans="1:253" ht="27" customHeight="1" x14ac:dyDescent="0.2">
      <c r="A352" s="22" t="s">
        <v>337</v>
      </c>
      <c r="B352" s="23" t="s">
        <v>338</v>
      </c>
      <c r="C352" s="1"/>
      <c r="D352" s="21"/>
      <c r="E352" s="329"/>
      <c r="F352" s="279"/>
      <c r="G352" s="62"/>
      <c r="H352" s="113"/>
    </row>
    <row r="353" spans="1:9" ht="5.25" customHeight="1" x14ac:dyDescent="0.2">
      <c r="A353" s="19"/>
      <c r="B353" s="20"/>
      <c r="C353" s="1"/>
      <c r="D353" s="21"/>
      <c r="E353" s="329"/>
      <c r="F353" s="279"/>
      <c r="G353" s="62"/>
      <c r="H353" s="113"/>
    </row>
    <row r="354" spans="1:9" ht="38.25" customHeight="1" x14ac:dyDescent="0.2">
      <c r="A354" s="25">
        <v>1</v>
      </c>
      <c r="B354" s="20" t="s">
        <v>339</v>
      </c>
      <c r="C354" s="1">
        <v>2</v>
      </c>
      <c r="D354" s="21" t="s">
        <v>16</v>
      </c>
      <c r="E354" s="329"/>
      <c r="F354" s="279"/>
      <c r="G354" s="62"/>
      <c r="H354" s="113"/>
    </row>
    <row r="355" spans="1:9" ht="27" customHeight="1" x14ac:dyDescent="0.2">
      <c r="A355" s="25">
        <v>2</v>
      </c>
      <c r="B355" s="65" t="s">
        <v>340</v>
      </c>
      <c r="C355" s="1">
        <v>1</v>
      </c>
      <c r="D355" s="21" t="s">
        <v>16</v>
      </c>
      <c r="E355" s="298"/>
      <c r="F355" s="279"/>
      <c r="G355" s="62"/>
      <c r="H355" s="113"/>
    </row>
    <row r="356" spans="1:9" ht="12.75" customHeight="1" x14ac:dyDescent="0.2">
      <c r="A356" s="25"/>
      <c r="B356" s="65"/>
      <c r="C356" s="1"/>
      <c r="D356" s="21"/>
      <c r="E356" s="298"/>
      <c r="F356" s="279"/>
      <c r="G356" s="62"/>
      <c r="H356" s="113"/>
    </row>
    <row r="357" spans="1:9" ht="52.5" customHeight="1" x14ac:dyDescent="0.2">
      <c r="A357" s="162">
        <v>3</v>
      </c>
      <c r="B357" s="80" t="s">
        <v>341</v>
      </c>
      <c r="C357" s="1">
        <v>1</v>
      </c>
      <c r="D357" s="21" t="s">
        <v>16</v>
      </c>
      <c r="E357" s="298"/>
      <c r="F357" s="279"/>
      <c r="G357" s="62"/>
      <c r="H357" s="113"/>
    </row>
    <row r="358" spans="1:9" ht="12.75" customHeight="1" x14ac:dyDescent="0.2">
      <c r="A358" s="19"/>
      <c r="B358" s="20"/>
      <c r="C358" s="1"/>
      <c r="D358" s="21"/>
      <c r="E358" s="329"/>
      <c r="F358" s="279"/>
      <c r="G358" s="62"/>
      <c r="H358" s="113"/>
    </row>
    <row r="359" spans="1:9" ht="12.75" customHeight="1" x14ac:dyDescent="0.2">
      <c r="A359" s="24">
        <v>4</v>
      </c>
      <c r="B359" s="23" t="s">
        <v>124</v>
      </c>
      <c r="C359" s="1"/>
      <c r="D359" s="21"/>
      <c r="E359" s="329"/>
      <c r="F359" s="279"/>
      <c r="G359" s="62"/>
      <c r="H359" s="113"/>
    </row>
    <row r="360" spans="1:9" ht="27" customHeight="1" x14ac:dyDescent="0.2">
      <c r="A360" s="19">
        <v>4.0999999999999996</v>
      </c>
      <c r="B360" s="20" t="s">
        <v>342</v>
      </c>
      <c r="C360" s="1">
        <v>220</v>
      </c>
      <c r="D360" s="21" t="s">
        <v>31</v>
      </c>
      <c r="E360" s="329"/>
      <c r="F360" s="279"/>
      <c r="G360" s="62"/>
      <c r="H360" s="113"/>
    </row>
    <row r="361" spans="1:9" ht="39.75" customHeight="1" x14ac:dyDescent="0.2">
      <c r="A361" s="19">
        <v>4.2</v>
      </c>
      <c r="B361" s="20" t="s">
        <v>343</v>
      </c>
      <c r="C361" s="1">
        <v>1</v>
      </c>
      <c r="D361" s="21" t="s">
        <v>16</v>
      </c>
      <c r="E361" s="329"/>
      <c r="F361" s="279"/>
      <c r="G361" s="62"/>
      <c r="H361" s="113"/>
    </row>
    <row r="362" spans="1:9" ht="9.75" customHeight="1" x14ac:dyDescent="0.2">
      <c r="A362" s="19"/>
      <c r="B362" s="20"/>
      <c r="C362" s="1"/>
      <c r="D362" s="21"/>
      <c r="E362" s="329"/>
      <c r="F362" s="279"/>
      <c r="G362" s="62"/>
      <c r="H362" s="113"/>
    </row>
    <row r="363" spans="1:9" ht="12.75" customHeight="1" x14ac:dyDescent="0.2">
      <c r="A363" s="24">
        <v>5</v>
      </c>
      <c r="B363" s="23" t="s">
        <v>344</v>
      </c>
      <c r="C363" s="1"/>
      <c r="D363" s="21"/>
      <c r="E363" s="329"/>
      <c r="F363" s="279"/>
      <c r="G363" s="62"/>
      <c r="H363" s="113"/>
    </row>
    <row r="364" spans="1:9" ht="25.5" customHeight="1" x14ac:dyDescent="0.2">
      <c r="A364" s="19">
        <v>5.0999999999999996</v>
      </c>
      <c r="B364" s="65" t="s">
        <v>312</v>
      </c>
      <c r="C364" s="1">
        <v>20</v>
      </c>
      <c r="D364" s="21" t="s">
        <v>29</v>
      </c>
      <c r="E364" s="298"/>
      <c r="F364" s="279"/>
      <c r="G364" s="62"/>
      <c r="H364" s="113"/>
    </row>
    <row r="365" spans="1:9" ht="26.25" customHeight="1" x14ac:dyDescent="0.2">
      <c r="A365" s="19">
        <v>5.2</v>
      </c>
      <c r="B365" s="156" t="s">
        <v>345</v>
      </c>
      <c r="C365" s="153">
        <v>5</v>
      </c>
      <c r="D365" s="154" t="s">
        <v>16</v>
      </c>
      <c r="E365" s="324"/>
      <c r="F365" s="279"/>
      <c r="G365" s="62"/>
      <c r="H365" s="113"/>
    </row>
    <row r="366" spans="1:9" ht="14.25" customHeight="1" x14ac:dyDescent="0.2">
      <c r="A366" s="19">
        <v>5.3</v>
      </c>
      <c r="B366" s="72" t="s">
        <v>346</v>
      </c>
      <c r="C366" s="153">
        <v>1</v>
      </c>
      <c r="D366" s="154" t="s">
        <v>16</v>
      </c>
      <c r="E366" s="324"/>
      <c r="F366" s="279"/>
      <c r="G366" s="62"/>
      <c r="H366" s="113"/>
    </row>
    <row r="367" spans="1:9" ht="40.5" customHeight="1" x14ac:dyDescent="0.2">
      <c r="A367" s="19">
        <v>5.4</v>
      </c>
      <c r="B367" s="65" t="s">
        <v>58</v>
      </c>
      <c r="C367" s="105">
        <v>3</v>
      </c>
      <c r="D367" s="106" t="s">
        <v>16</v>
      </c>
      <c r="E367" s="298"/>
      <c r="F367" s="279"/>
      <c r="G367" s="62"/>
      <c r="H367" s="113"/>
    </row>
    <row r="368" spans="1:9" ht="12.75" customHeight="1" x14ac:dyDescent="0.2">
      <c r="A368" s="19">
        <v>5.5</v>
      </c>
      <c r="B368" s="20" t="s">
        <v>347</v>
      </c>
      <c r="C368" s="1">
        <v>3</v>
      </c>
      <c r="D368" s="21" t="s">
        <v>16</v>
      </c>
      <c r="E368" s="329"/>
      <c r="F368" s="279"/>
      <c r="G368" s="62"/>
      <c r="H368" s="113"/>
      <c r="I368" s="163"/>
    </row>
    <row r="369" spans="1:17" ht="12.75" customHeight="1" x14ac:dyDescent="0.2">
      <c r="A369" s="19">
        <v>5.6</v>
      </c>
      <c r="B369" s="20" t="s">
        <v>26</v>
      </c>
      <c r="C369" s="1">
        <v>1</v>
      </c>
      <c r="D369" s="21" t="s">
        <v>16</v>
      </c>
      <c r="E369" s="329"/>
      <c r="F369" s="279"/>
      <c r="G369" s="62"/>
      <c r="H369" s="113"/>
    </row>
    <row r="370" spans="1:17" ht="10.5" customHeight="1" x14ac:dyDescent="0.2">
      <c r="A370" s="19"/>
      <c r="B370" s="20"/>
      <c r="C370" s="1"/>
      <c r="D370" s="21"/>
      <c r="E370" s="329"/>
      <c r="F370" s="279"/>
      <c r="G370" s="62"/>
      <c r="H370" s="113"/>
    </row>
    <row r="371" spans="1:17" ht="12.75" customHeight="1" x14ac:dyDescent="0.2">
      <c r="A371" s="24">
        <v>6</v>
      </c>
      <c r="B371" s="23" t="s">
        <v>37</v>
      </c>
      <c r="C371" s="1"/>
      <c r="D371" s="21"/>
      <c r="E371" s="329"/>
      <c r="F371" s="279"/>
      <c r="G371" s="62"/>
      <c r="H371" s="113"/>
    </row>
    <row r="372" spans="1:17" ht="12.75" customHeight="1" x14ac:dyDescent="0.2">
      <c r="A372" s="79">
        <v>6.1</v>
      </c>
      <c r="B372" s="80" t="s">
        <v>348</v>
      </c>
      <c r="C372" s="139">
        <v>16.2</v>
      </c>
      <c r="D372" s="74" t="s">
        <v>39</v>
      </c>
      <c r="E372" s="323"/>
      <c r="F372" s="315"/>
      <c r="G372" s="62"/>
      <c r="H372" s="113"/>
    </row>
    <row r="373" spans="1:17" ht="26.25" customHeight="1" x14ac:dyDescent="0.2">
      <c r="A373" s="79">
        <v>6.2</v>
      </c>
      <c r="B373" s="65" t="s">
        <v>42</v>
      </c>
      <c r="C373" s="139">
        <v>15.04</v>
      </c>
      <c r="D373" s="74" t="s">
        <v>39</v>
      </c>
      <c r="E373" s="315"/>
      <c r="F373" s="315"/>
      <c r="G373" s="62"/>
      <c r="H373" s="113"/>
    </row>
    <row r="374" spans="1:17" ht="12.75" customHeight="1" x14ac:dyDescent="0.2">
      <c r="A374" s="79">
        <v>6.3</v>
      </c>
      <c r="B374" s="65" t="s">
        <v>311</v>
      </c>
      <c r="C374" s="139">
        <v>1.39</v>
      </c>
      <c r="D374" s="74" t="s">
        <v>16</v>
      </c>
      <c r="E374" s="315"/>
      <c r="F374" s="315"/>
      <c r="G374" s="62"/>
      <c r="H374" s="113"/>
    </row>
    <row r="375" spans="1:17" ht="12.75" customHeight="1" x14ac:dyDescent="0.2">
      <c r="A375" s="19"/>
      <c r="B375" s="20"/>
      <c r="C375" s="1"/>
      <c r="D375" s="21"/>
      <c r="E375" s="329"/>
      <c r="F375" s="279"/>
      <c r="G375" s="62"/>
      <c r="H375" s="113"/>
    </row>
    <row r="376" spans="1:17" ht="27.75" customHeight="1" x14ac:dyDescent="0.2">
      <c r="A376" s="25">
        <v>7</v>
      </c>
      <c r="B376" s="20" t="s">
        <v>349</v>
      </c>
      <c r="C376" s="1">
        <v>60</v>
      </c>
      <c r="D376" s="21" t="s">
        <v>29</v>
      </c>
      <c r="E376" s="329"/>
      <c r="F376" s="279"/>
      <c r="G376" s="62"/>
      <c r="H376" s="164"/>
    </row>
    <row r="377" spans="1:17" ht="7.5" customHeight="1" x14ac:dyDescent="0.2">
      <c r="A377" s="19"/>
      <c r="B377" s="20"/>
      <c r="C377" s="1"/>
      <c r="D377" s="21"/>
      <c r="E377" s="329"/>
      <c r="F377" s="279"/>
      <c r="G377" s="62"/>
      <c r="H377" s="164"/>
    </row>
    <row r="378" spans="1:17" ht="25.5" x14ac:dyDescent="0.2">
      <c r="A378" s="25">
        <v>8</v>
      </c>
      <c r="B378" s="20" t="s">
        <v>350</v>
      </c>
      <c r="C378" s="1">
        <v>1</v>
      </c>
      <c r="D378" s="21" t="s">
        <v>16</v>
      </c>
      <c r="E378" s="329"/>
      <c r="F378" s="279"/>
      <c r="G378" s="62"/>
      <c r="H378" s="164"/>
    </row>
    <row r="379" spans="1:17" ht="14.25" customHeight="1" x14ac:dyDescent="0.2">
      <c r="A379" s="25">
        <v>9</v>
      </c>
      <c r="B379" s="20" t="s">
        <v>351</v>
      </c>
      <c r="C379" s="1">
        <v>2</v>
      </c>
      <c r="D379" s="21" t="s">
        <v>16</v>
      </c>
      <c r="E379" s="329"/>
      <c r="F379" s="279"/>
      <c r="G379" s="62"/>
      <c r="H379" s="164"/>
    </row>
    <row r="380" spans="1:17" ht="14.25" customHeight="1" x14ac:dyDescent="0.2">
      <c r="A380" s="25">
        <v>10</v>
      </c>
      <c r="B380" s="20" t="s">
        <v>33</v>
      </c>
      <c r="C380" s="1">
        <v>1</v>
      </c>
      <c r="D380" s="21" t="s">
        <v>16</v>
      </c>
      <c r="E380" s="329"/>
      <c r="F380" s="279"/>
      <c r="G380" s="62"/>
      <c r="H380" s="164"/>
      <c r="I380" s="114"/>
    </row>
    <row r="381" spans="1:17" s="233" customFormat="1" ht="14.25" customHeight="1" x14ac:dyDescent="0.2">
      <c r="A381" s="229"/>
      <c r="B381" s="209" t="s">
        <v>352</v>
      </c>
      <c r="C381" s="210"/>
      <c r="D381" s="211"/>
      <c r="E381" s="303"/>
      <c r="F381" s="304"/>
      <c r="G381" s="212"/>
      <c r="H381" s="230"/>
      <c r="I381" s="213"/>
      <c r="J381" s="231"/>
      <c r="K381" s="232"/>
      <c r="L381" s="232"/>
      <c r="M381" s="232"/>
      <c r="N381" s="232"/>
      <c r="O381" s="232"/>
      <c r="P381" s="232"/>
      <c r="Q381" s="232"/>
    </row>
    <row r="382" spans="1:17" ht="6" customHeight="1" x14ac:dyDescent="0.2">
      <c r="A382" s="19"/>
      <c r="B382" s="20"/>
      <c r="C382" s="1"/>
      <c r="D382" s="21"/>
      <c r="E382" s="329"/>
      <c r="F382" s="279"/>
      <c r="G382" s="62"/>
      <c r="H382" s="113"/>
      <c r="I382" s="160"/>
    </row>
    <row r="383" spans="1:17" ht="12.75" customHeight="1" x14ac:dyDescent="0.2">
      <c r="A383" s="165" t="s">
        <v>353</v>
      </c>
      <c r="B383" s="166" t="s">
        <v>354</v>
      </c>
      <c r="C383" s="167"/>
      <c r="D383" s="168"/>
      <c r="E383" s="330"/>
      <c r="F383" s="331"/>
      <c r="G383" s="62"/>
      <c r="H383" s="113"/>
    </row>
    <row r="384" spans="1:17" ht="9" customHeight="1" x14ac:dyDescent="0.2">
      <c r="A384" s="169"/>
      <c r="B384" s="170"/>
      <c r="C384" s="171"/>
      <c r="D384" s="172"/>
      <c r="E384" s="332"/>
      <c r="F384" s="333"/>
      <c r="G384" s="62"/>
      <c r="H384" s="113"/>
    </row>
    <row r="385" spans="1:8" ht="12.75" customHeight="1" x14ac:dyDescent="0.2">
      <c r="A385" s="173">
        <v>1.1000000000000001</v>
      </c>
      <c r="B385" s="170" t="s">
        <v>355</v>
      </c>
      <c r="C385" s="171"/>
      <c r="D385" s="172"/>
      <c r="E385" s="332"/>
      <c r="F385" s="333"/>
      <c r="G385" s="62"/>
      <c r="H385" s="113"/>
    </row>
    <row r="386" spans="1:8" ht="12.75" customHeight="1" x14ac:dyDescent="0.2">
      <c r="A386" s="173" t="s">
        <v>356</v>
      </c>
      <c r="B386" s="170" t="s">
        <v>357</v>
      </c>
      <c r="C386" s="171"/>
      <c r="D386" s="172"/>
      <c r="E386" s="332"/>
      <c r="F386" s="333"/>
      <c r="G386" s="62"/>
      <c r="H386" s="113"/>
    </row>
    <row r="387" spans="1:8" ht="12.75" customHeight="1" x14ac:dyDescent="0.2">
      <c r="A387" s="174" t="s">
        <v>358</v>
      </c>
      <c r="B387" s="175" t="s">
        <v>359</v>
      </c>
      <c r="C387" s="13">
        <v>150</v>
      </c>
      <c r="D387" s="12" t="s">
        <v>29</v>
      </c>
      <c r="E387" s="176"/>
      <c r="F387" s="334"/>
      <c r="G387" s="62"/>
      <c r="H387" s="113"/>
    </row>
    <row r="388" spans="1:8" ht="8.25" customHeight="1" x14ac:dyDescent="0.2">
      <c r="A388" s="169"/>
      <c r="B388" s="170"/>
      <c r="C388" s="171"/>
      <c r="D388" s="172"/>
      <c r="E388" s="332"/>
      <c r="F388" s="334"/>
      <c r="G388" s="62"/>
      <c r="H388" s="113"/>
    </row>
    <row r="389" spans="1:8" ht="12.75" customHeight="1" x14ac:dyDescent="0.2">
      <c r="A389" s="177" t="s">
        <v>360</v>
      </c>
      <c r="B389" s="178" t="s">
        <v>361</v>
      </c>
      <c r="C389" s="13"/>
      <c r="D389" s="12"/>
      <c r="E389" s="176"/>
      <c r="F389" s="334"/>
      <c r="G389" s="62"/>
      <c r="H389" s="113"/>
    </row>
    <row r="390" spans="1:8" ht="12.75" customHeight="1" x14ac:dyDescent="0.2">
      <c r="A390" s="174" t="s">
        <v>362</v>
      </c>
      <c r="B390" s="175" t="s">
        <v>363</v>
      </c>
      <c r="C390" s="13">
        <f>150*0.8</f>
        <v>120</v>
      </c>
      <c r="D390" s="12" t="s">
        <v>31</v>
      </c>
      <c r="E390" s="176"/>
      <c r="F390" s="334"/>
      <c r="G390" s="62"/>
      <c r="H390" s="113"/>
    </row>
    <row r="391" spans="1:8" ht="12.75" customHeight="1" x14ac:dyDescent="0.2">
      <c r="A391" s="174" t="s">
        <v>364</v>
      </c>
      <c r="B391" s="175" t="s">
        <v>365</v>
      </c>
      <c r="C391" s="13">
        <v>150</v>
      </c>
      <c r="D391" s="12" t="s">
        <v>29</v>
      </c>
      <c r="E391" s="176"/>
      <c r="F391" s="334"/>
      <c r="G391" s="62"/>
      <c r="H391" s="113"/>
    </row>
    <row r="392" spans="1:8" ht="7.5" customHeight="1" x14ac:dyDescent="0.2">
      <c r="A392" s="174"/>
      <c r="B392" s="175"/>
      <c r="C392" s="13"/>
      <c r="D392" s="12"/>
      <c r="E392" s="176"/>
      <c r="F392" s="334"/>
      <c r="G392" s="62"/>
      <c r="H392" s="113"/>
    </row>
    <row r="393" spans="1:8" ht="12.75" customHeight="1" x14ac:dyDescent="0.2">
      <c r="A393" s="177">
        <v>1.2</v>
      </c>
      <c r="B393" s="178" t="s">
        <v>366</v>
      </c>
      <c r="C393" s="14"/>
      <c r="D393" s="179"/>
      <c r="E393" s="180"/>
      <c r="F393" s="334"/>
      <c r="G393" s="62"/>
      <c r="H393" s="113"/>
    </row>
    <row r="394" spans="1:8" ht="12.75" customHeight="1" x14ac:dyDescent="0.2">
      <c r="A394" s="177" t="s">
        <v>367</v>
      </c>
      <c r="B394" s="178" t="s">
        <v>368</v>
      </c>
      <c r="C394" s="14"/>
      <c r="D394" s="179"/>
      <c r="E394" s="180"/>
      <c r="F394" s="335"/>
      <c r="G394" s="62"/>
      <c r="H394" s="113"/>
    </row>
    <row r="395" spans="1:8" ht="12.75" customHeight="1" x14ac:dyDescent="0.2">
      <c r="A395" s="174" t="s">
        <v>369</v>
      </c>
      <c r="B395" s="175" t="s">
        <v>370</v>
      </c>
      <c r="C395" s="13">
        <v>25</v>
      </c>
      <c r="D395" s="12" t="s">
        <v>29</v>
      </c>
      <c r="E395" s="176"/>
      <c r="F395" s="334"/>
      <c r="G395" s="62"/>
      <c r="H395" s="113"/>
    </row>
    <row r="396" spans="1:8" ht="12.75" customHeight="1" x14ac:dyDescent="0.2">
      <c r="A396" s="174" t="s">
        <v>371</v>
      </c>
      <c r="B396" s="175" t="s">
        <v>372</v>
      </c>
      <c r="C396" s="13">
        <v>25</v>
      </c>
      <c r="D396" s="12" t="s">
        <v>29</v>
      </c>
      <c r="E396" s="176"/>
      <c r="F396" s="334"/>
      <c r="G396" s="62"/>
      <c r="H396" s="113"/>
    </row>
    <row r="397" spans="1:8" ht="12.75" customHeight="1" x14ac:dyDescent="0.2">
      <c r="A397" s="174" t="s">
        <v>373</v>
      </c>
      <c r="B397" s="175" t="s">
        <v>374</v>
      </c>
      <c r="C397" s="13">
        <v>25</v>
      </c>
      <c r="D397" s="12" t="s">
        <v>29</v>
      </c>
      <c r="E397" s="176"/>
      <c r="F397" s="334"/>
      <c r="G397" s="62"/>
      <c r="H397" s="113"/>
    </row>
    <row r="398" spans="1:8" ht="12.75" customHeight="1" x14ac:dyDescent="0.2">
      <c r="A398" s="174" t="s">
        <v>375</v>
      </c>
      <c r="B398" s="175" t="s">
        <v>376</v>
      </c>
      <c r="C398" s="13">
        <v>10</v>
      </c>
      <c r="D398" s="12" t="s">
        <v>29</v>
      </c>
      <c r="E398" s="176"/>
      <c r="F398" s="334"/>
      <c r="G398" s="62"/>
      <c r="H398" s="113"/>
    </row>
    <row r="399" spans="1:8" ht="12.75" customHeight="1" x14ac:dyDescent="0.2">
      <c r="A399" s="174" t="s">
        <v>377</v>
      </c>
      <c r="B399" s="175" t="s">
        <v>378</v>
      </c>
      <c r="C399" s="13">
        <v>10</v>
      </c>
      <c r="D399" s="12" t="s">
        <v>29</v>
      </c>
      <c r="E399" s="176"/>
      <c r="F399" s="334"/>
      <c r="G399" s="62"/>
      <c r="H399" s="113"/>
    </row>
    <row r="400" spans="1:8" ht="10.5" customHeight="1" x14ac:dyDescent="0.2">
      <c r="A400" s="174"/>
      <c r="B400" s="175"/>
      <c r="C400" s="13">
        <v>0</v>
      </c>
      <c r="D400" s="12"/>
      <c r="E400" s="176"/>
      <c r="F400" s="334"/>
      <c r="G400" s="62"/>
      <c r="H400" s="113"/>
    </row>
    <row r="401" spans="1:17" ht="12.75" customHeight="1" x14ac:dyDescent="0.2">
      <c r="A401" s="177" t="s">
        <v>379</v>
      </c>
      <c r="B401" s="178" t="s">
        <v>380</v>
      </c>
      <c r="C401" s="14"/>
      <c r="D401" s="179"/>
      <c r="E401" s="180"/>
      <c r="F401" s="335"/>
      <c r="G401" s="62"/>
      <c r="H401" s="113"/>
    </row>
    <row r="402" spans="1:17" ht="12.75" customHeight="1" x14ac:dyDescent="0.2">
      <c r="A402" s="174" t="s">
        <v>381</v>
      </c>
      <c r="B402" s="175" t="s">
        <v>382</v>
      </c>
      <c r="C402" s="13">
        <v>50</v>
      </c>
      <c r="D402" s="12" t="s">
        <v>16</v>
      </c>
      <c r="E402" s="176"/>
      <c r="F402" s="334"/>
      <c r="G402" s="62"/>
      <c r="H402" s="113"/>
    </row>
    <row r="403" spans="1:17" ht="12.75" customHeight="1" x14ac:dyDescent="0.2">
      <c r="A403" s="174" t="s">
        <v>383</v>
      </c>
      <c r="B403" s="175" t="s">
        <v>384</v>
      </c>
      <c r="C403" s="13">
        <v>50</v>
      </c>
      <c r="D403" s="12" t="s">
        <v>16</v>
      </c>
      <c r="E403" s="176"/>
      <c r="F403" s="334"/>
      <c r="G403" s="62"/>
      <c r="H403" s="113"/>
    </row>
    <row r="404" spans="1:17" ht="12.75" customHeight="1" x14ac:dyDescent="0.2">
      <c r="A404" s="174" t="s">
        <v>385</v>
      </c>
      <c r="B404" s="175" t="s">
        <v>386</v>
      </c>
      <c r="C404" s="13">
        <v>50</v>
      </c>
      <c r="D404" s="12" t="s">
        <v>16</v>
      </c>
      <c r="E404" s="176"/>
      <c r="F404" s="334"/>
      <c r="G404" s="62"/>
      <c r="H404" s="113"/>
    </row>
    <row r="405" spans="1:17" ht="12.75" customHeight="1" x14ac:dyDescent="0.2">
      <c r="A405" s="174" t="s">
        <v>387</v>
      </c>
      <c r="B405" s="175" t="s">
        <v>388</v>
      </c>
      <c r="C405" s="13">
        <v>20</v>
      </c>
      <c r="D405" s="12" t="s">
        <v>16</v>
      </c>
      <c r="E405" s="176"/>
      <c r="F405" s="334"/>
      <c r="G405" s="62"/>
      <c r="H405" s="113"/>
    </row>
    <row r="406" spans="1:17" ht="12.75" customHeight="1" x14ac:dyDescent="0.2">
      <c r="A406" s="174" t="s">
        <v>389</v>
      </c>
      <c r="B406" s="175" t="s">
        <v>390</v>
      </c>
      <c r="C406" s="13">
        <v>20</v>
      </c>
      <c r="D406" s="12" t="s">
        <v>16</v>
      </c>
      <c r="E406" s="176"/>
      <c r="F406" s="334"/>
      <c r="G406" s="62"/>
      <c r="H406" s="113"/>
    </row>
    <row r="407" spans="1:17" ht="9.75" customHeight="1" x14ac:dyDescent="0.2">
      <c r="A407" s="174"/>
      <c r="B407" s="175"/>
      <c r="C407" s="13">
        <v>0</v>
      </c>
      <c r="D407" s="12"/>
      <c r="E407" s="176"/>
      <c r="F407" s="334"/>
      <c r="G407" s="62"/>
      <c r="H407" s="113"/>
    </row>
    <row r="408" spans="1:17" ht="12.75" customHeight="1" x14ac:dyDescent="0.2">
      <c r="A408" s="177" t="s">
        <v>391</v>
      </c>
      <c r="B408" s="178" t="s">
        <v>392</v>
      </c>
      <c r="C408" s="14">
        <v>0</v>
      </c>
      <c r="D408" s="179"/>
      <c r="E408" s="180"/>
      <c r="F408" s="335"/>
      <c r="G408" s="62"/>
      <c r="H408" s="113"/>
    </row>
    <row r="409" spans="1:17" ht="12.75" customHeight="1" x14ac:dyDescent="0.2">
      <c r="A409" s="174" t="s">
        <v>393</v>
      </c>
      <c r="B409" s="175" t="s">
        <v>394</v>
      </c>
      <c r="C409" s="13">
        <f>8*4</f>
        <v>32</v>
      </c>
      <c r="D409" s="12" t="s">
        <v>335</v>
      </c>
      <c r="E409" s="176"/>
      <c r="F409" s="334"/>
      <c r="G409" s="62"/>
      <c r="H409" s="113"/>
    </row>
    <row r="410" spans="1:17" ht="6" customHeight="1" x14ac:dyDescent="0.2">
      <c r="A410" s="174"/>
      <c r="B410" s="175"/>
      <c r="C410" s="13">
        <v>0</v>
      </c>
      <c r="D410" s="12"/>
      <c r="E410" s="176"/>
      <c r="F410" s="334"/>
      <c r="G410" s="62"/>
      <c r="H410" s="113"/>
    </row>
    <row r="411" spans="1:17" ht="12.75" customHeight="1" x14ac:dyDescent="0.2">
      <c r="A411" s="177" t="s">
        <v>395</v>
      </c>
      <c r="B411" s="178" t="s">
        <v>26</v>
      </c>
      <c r="C411" s="14">
        <v>0</v>
      </c>
      <c r="D411" s="179"/>
      <c r="E411" s="180"/>
      <c r="F411" s="335"/>
      <c r="G411" s="62"/>
      <c r="H411" s="113"/>
    </row>
    <row r="412" spans="1:17" ht="12.75" customHeight="1" x14ac:dyDescent="0.2">
      <c r="A412" s="174" t="s">
        <v>396</v>
      </c>
      <c r="B412" s="175" t="s">
        <v>397</v>
      </c>
      <c r="C412" s="13">
        <v>5</v>
      </c>
      <c r="D412" s="12" t="s">
        <v>398</v>
      </c>
      <c r="E412" s="176"/>
      <c r="F412" s="334"/>
      <c r="G412" s="62"/>
      <c r="H412" s="113"/>
    </row>
    <row r="413" spans="1:17" ht="12.75" customHeight="1" x14ac:dyDescent="0.2">
      <c r="A413" s="174" t="s">
        <v>399</v>
      </c>
      <c r="B413" s="175" t="s">
        <v>400</v>
      </c>
      <c r="C413" s="13">
        <v>5</v>
      </c>
      <c r="D413" s="12" t="s">
        <v>398</v>
      </c>
      <c r="E413" s="176"/>
      <c r="F413" s="334"/>
      <c r="G413" s="62"/>
      <c r="H413" s="113"/>
    </row>
    <row r="414" spans="1:17" s="233" customFormat="1" ht="12.75" customHeight="1" x14ac:dyDescent="0.2">
      <c r="A414" s="229"/>
      <c r="B414" s="209" t="s">
        <v>401</v>
      </c>
      <c r="C414" s="210"/>
      <c r="D414" s="211"/>
      <c r="E414" s="303"/>
      <c r="F414" s="304"/>
      <c r="G414" s="212"/>
      <c r="H414" s="230"/>
      <c r="I414" s="232"/>
      <c r="J414" s="232"/>
      <c r="K414" s="232"/>
      <c r="L414" s="232"/>
      <c r="M414" s="232"/>
      <c r="N414" s="232"/>
      <c r="O414" s="232"/>
      <c r="P414" s="232"/>
      <c r="Q414" s="232"/>
    </row>
    <row r="415" spans="1:17" ht="8.25" customHeight="1" x14ac:dyDescent="0.2">
      <c r="A415" s="19"/>
      <c r="B415" s="20"/>
      <c r="C415" s="1"/>
      <c r="D415" s="21"/>
      <c r="E415" s="329"/>
      <c r="F415" s="279"/>
      <c r="G415" s="62"/>
      <c r="H415" s="113"/>
    </row>
    <row r="416" spans="1:17" s="182" customFormat="1" x14ac:dyDescent="0.2">
      <c r="A416" s="10" t="s">
        <v>402</v>
      </c>
      <c r="B416" s="88" t="s">
        <v>403</v>
      </c>
      <c r="C416" s="73"/>
      <c r="D416" s="73"/>
      <c r="E416" s="292"/>
      <c r="F416" s="292"/>
      <c r="G416" s="62"/>
      <c r="H416" s="181"/>
      <c r="I416" s="181"/>
      <c r="J416" s="181"/>
      <c r="K416" s="181"/>
      <c r="L416" s="181"/>
      <c r="M416" s="181"/>
      <c r="N416" s="181"/>
      <c r="O416" s="181"/>
      <c r="P416" s="181"/>
      <c r="Q416" s="181"/>
    </row>
    <row r="417" spans="1:253" s="182" customFormat="1" ht="6.75" customHeight="1" x14ac:dyDescent="0.2">
      <c r="A417" s="10"/>
      <c r="B417" s="88"/>
      <c r="C417" s="73"/>
      <c r="D417" s="73"/>
      <c r="E417" s="292"/>
      <c r="F417" s="292"/>
      <c r="G417" s="62"/>
      <c r="H417" s="181"/>
      <c r="I417" s="181"/>
      <c r="J417" s="181"/>
      <c r="K417" s="181"/>
      <c r="L417" s="181"/>
      <c r="M417" s="181"/>
      <c r="N417" s="181"/>
      <c r="O417" s="181"/>
      <c r="P417" s="181"/>
      <c r="Q417" s="181"/>
    </row>
    <row r="418" spans="1:253" s="184" customFormat="1" ht="51.75" customHeight="1" x14ac:dyDescent="0.2">
      <c r="A418" s="117" t="s">
        <v>404</v>
      </c>
      <c r="B418" s="65" t="s">
        <v>405</v>
      </c>
      <c r="C418" s="73">
        <v>1</v>
      </c>
      <c r="D418" s="74" t="s">
        <v>16</v>
      </c>
      <c r="E418" s="292"/>
      <c r="F418" s="292"/>
      <c r="G418" s="62"/>
      <c r="H418" s="150"/>
      <c r="I418" s="150"/>
      <c r="J418" s="150"/>
      <c r="K418" s="150"/>
      <c r="L418" s="183"/>
      <c r="M418" s="183"/>
      <c r="N418" s="183"/>
      <c r="O418" s="183"/>
      <c r="P418" s="183"/>
      <c r="Q418" s="183"/>
      <c r="R418" s="183"/>
      <c r="S418" s="183"/>
      <c r="T418" s="183"/>
      <c r="U418" s="183"/>
      <c r="V418" s="183"/>
      <c r="W418" s="183"/>
      <c r="X418" s="183"/>
      <c r="Y418" s="183"/>
      <c r="Z418" s="183"/>
      <c r="AA418" s="183"/>
      <c r="AB418" s="183"/>
      <c r="AC418" s="183"/>
      <c r="AD418" s="183"/>
      <c r="AE418" s="183"/>
      <c r="AF418" s="183"/>
      <c r="AG418" s="183"/>
      <c r="AH418" s="183"/>
      <c r="AI418" s="183"/>
    </row>
    <row r="419" spans="1:253" s="184" customFormat="1" ht="9" customHeight="1" x14ac:dyDescent="0.2">
      <c r="A419" s="72"/>
      <c r="B419" s="72"/>
      <c r="C419" s="73"/>
      <c r="D419" s="74"/>
      <c r="E419" s="292"/>
      <c r="F419" s="292"/>
      <c r="G419" s="62"/>
      <c r="H419" s="150"/>
      <c r="I419" s="150"/>
      <c r="J419" s="150"/>
      <c r="K419" s="150"/>
      <c r="L419" s="183"/>
      <c r="M419" s="183"/>
      <c r="N419" s="183"/>
      <c r="O419" s="183"/>
      <c r="P419" s="183"/>
      <c r="Q419" s="183"/>
      <c r="R419" s="183"/>
      <c r="S419" s="183"/>
      <c r="T419" s="183"/>
      <c r="U419" s="183"/>
      <c r="V419" s="183"/>
      <c r="W419" s="183"/>
      <c r="X419" s="183"/>
      <c r="Y419" s="183"/>
      <c r="Z419" s="183"/>
      <c r="AA419" s="183"/>
      <c r="AB419" s="183"/>
      <c r="AC419" s="183"/>
      <c r="AD419" s="183"/>
      <c r="AE419" s="183"/>
      <c r="AF419" s="183"/>
      <c r="AG419" s="183"/>
      <c r="AH419" s="183"/>
      <c r="AI419" s="183"/>
    </row>
    <row r="420" spans="1:253" s="187" customFormat="1" ht="25.5" x14ac:dyDescent="0.2">
      <c r="A420" s="155" t="s">
        <v>406</v>
      </c>
      <c r="B420" s="65" t="s">
        <v>407</v>
      </c>
      <c r="C420" s="73">
        <v>5</v>
      </c>
      <c r="D420" s="185" t="s">
        <v>408</v>
      </c>
      <c r="E420" s="307"/>
      <c r="F420" s="292"/>
      <c r="G420" s="62"/>
      <c r="H420" s="150"/>
      <c r="I420" s="150"/>
      <c r="J420" s="150"/>
      <c r="K420" s="150"/>
      <c r="L420" s="186"/>
      <c r="M420" s="186"/>
      <c r="N420" s="186"/>
      <c r="O420" s="186"/>
      <c r="P420" s="186"/>
      <c r="Q420" s="186"/>
      <c r="R420" s="186"/>
      <c r="S420" s="186"/>
      <c r="T420" s="186"/>
      <c r="U420" s="186"/>
      <c r="V420" s="186"/>
      <c r="W420" s="186"/>
      <c r="X420" s="186"/>
      <c r="Y420" s="186"/>
      <c r="Z420" s="186"/>
      <c r="AA420" s="186"/>
      <c r="AB420" s="186"/>
      <c r="AC420" s="186"/>
      <c r="AD420" s="186"/>
      <c r="AE420" s="186"/>
      <c r="AF420" s="186"/>
      <c r="AG420" s="186"/>
      <c r="AH420" s="186"/>
      <c r="AI420" s="186"/>
    </row>
    <row r="421" spans="1:253" s="236" customFormat="1" x14ac:dyDescent="0.2">
      <c r="A421" s="208"/>
      <c r="B421" s="209" t="s">
        <v>409</v>
      </c>
      <c r="C421" s="210"/>
      <c r="D421" s="211"/>
      <c r="E421" s="303"/>
      <c r="F421" s="304"/>
      <c r="G421" s="212"/>
      <c r="H421" s="234"/>
      <c r="I421" s="234"/>
      <c r="J421" s="234"/>
      <c r="K421" s="234"/>
      <c r="L421" s="235"/>
      <c r="M421" s="235"/>
      <c r="N421" s="235"/>
      <c r="O421" s="235"/>
      <c r="P421" s="235"/>
      <c r="Q421" s="235"/>
      <c r="R421" s="235"/>
      <c r="S421" s="235"/>
      <c r="T421" s="235"/>
      <c r="U421" s="235"/>
      <c r="V421" s="235"/>
      <c r="W421" s="235"/>
      <c r="X421" s="235"/>
      <c r="Y421" s="235"/>
      <c r="Z421" s="235"/>
      <c r="AA421" s="235"/>
      <c r="AB421" s="235"/>
      <c r="AC421" s="235"/>
      <c r="AD421" s="235"/>
      <c r="AE421" s="235"/>
      <c r="AF421" s="235"/>
      <c r="AG421" s="235"/>
      <c r="AH421" s="235"/>
      <c r="AI421" s="235"/>
    </row>
    <row r="422" spans="1:253" s="182" customFormat="1" ht="12" customHeight="1" x14ac:dyDescent="0.2">
      <c r="A422" s="26"/>
      <c r="B422" s="27"/>
      <c r="C422" s="28"/>
      <c r="D422" s="29"/>
      <c r="E422" s="314"/>
      <c r="F422" s="314"/>
      <c r="G422" s="62"/>
      <c r="H422" s="181"/>
      <c r="I422" s="181"/>
      <c r="J422" s="181"/>
      <c r="K422" s="181"/>
      <c r="L422" s="181"/>
      <c r="M422" s="181"/>
      <c r="N422" s="181"/>
      <c r="O422" s="181"/>
      <c r="P422" s="181"/>
      <c r="Q422" s="181"/>
    </row>
    <row r="423" spans="1:253" s="242" customFormat="1" ht="13.5" customHeight="1" x14ac:dyDescent="0.2">
      <c r="A423" s="237"/>
      <c r="B423" s="238" t="s">
        <v>410</v>
      </c>
      <c r="C423" s="239"/>
      <c r="D423" s="240"/>
      <c r="E423" s="336"/>
      <c r="F423" s="337"/>
      <c r="G423" s="212"/>
      <c r="H423" s="241"/>
      <c r="I423" s="241"/>
      <c r="J423" s="241"/>
      <c r="K423" s="241"/>
      <c r="L423" s="241"/>
      <c r="M423" s="241"/>
      <c r="N423" s="241"/>
      <c r="O423" s="241"/>
      <c r="P423" s="241"/>
      <c r="Q423" s="241"/>
    </row>
    <row r="424" spans="1:253" s="242" customFormat="1" x14ac:dyDescent="0.2">
      <c r="A424" s="243"/>
      <c r="B424" s="244" t="s">
        <v>411</v>
      </c>
      <c r="C424" s="245"/>
      <c r="D424" s="246"/>
      <c r="E424" s="338"/>
      <c r="F424" s="339">
        <f>F423</f>
        <v>0</v>
      </c>
      <c r="G424" s="247"/>
      <c r="H424" s="248"/>
      <c r="I424" s="241"/>
      <c r="J424" s="241"/>
      <c r="K424" s="241"/>
      <c r="L424" s="241"/>
      <c r="M424" s="241"/>
      <c r="N424" s="241"/>
      <c r="O424" s="241"/>
      <c r="P424" s="241"/>
      <c r="Q424" s="241"/>
    </row>
    <row r="425" spans="1:253" s="189" customFormat="1" ht="12.75" customHeight="1" x14ac:dyDescent="0.2">
      <c r="A425" s="31"/>
      <c r="B425" s="32"/>
      <c r="C425" s="33"/>
      <c r="D425" s="32"/>
      <c r="E425" s="329"/>
      <c r="F425" s="340"/>
      <c r="G425" s="34"/>
    </row>
    <row r="426" spans="1:253" s="191" customFormat="1" ht="14.25" customHeight="1" x14ac:dyDescent="0.2">
      <c r="A426" s="31"/>
      <c r="B426" s="35" t="s">
        <v>412</v>
      </c>
      <c r="C426" s="36">
        <v>0.1</v>
      </c>
      <c r="D426" s="32"/>
      <c r="E426" s="341"/>
      <c r="F426" s="342"/>
      <c r="G426" s="37"/>
      <c r="H426" s="190"/>
    </row>
    <row r="427" spans="1:253" s="115" customFormat="1" ht="12.75" customHeight="1" x14ac:dyDescent="0.2">
      <c r="A427" s="31"/>
      <c r="B427" s="35" t="s">
        <v>413</v>
      </c>
      <c r="C427" s="36">
        <v>0.04</v>
      </c>
      <c r="D427" s="32"/>
      <c r="E427" s="341"/>
      <c r="F427" s="342"/>
      <c r="G427" s="37"/>
      <c r="R427" s="47"/>
      <c r="S427" s="47"/>
      <c r="T427" s="47"/>
      <c r="U427" s="47"/>
      <c r="V427" s="47"/>
      <c r="W427" s="47"/>
      <c r="X427" s="47"/>
      <c r="Y427" s="47"/>
      <c r="Z427" s="47"/>
      <c r="AA427" s="47"/>
      <c r="AB427" s="47"/>
      <c r="AC427" s="47"/>
      <c r="AD427" s="47"/>
      <c r="AE427" s="47"/>
      <c r="AF427" s="47"/>
      <c r="AG427" s="47"/>
      <c r="AH427" s="47"/>
      <c r="AI427" s="47"/>
      <c r="AJ427" s="47"/>
      <c r="AK427" s="47"/>
      <c r="AL427" s="47"/>
      <c r="AM427" s="47"/>
      <c r="AN427" s="47"/>
      <c r="AO427" s="47"/>
      <c r="AP427" s="47"/>
      <c r="AQ427" s="47"/>
      <c r="AR427" s="47"/>
      <c r="AS427" s="47"/>
      <c r="AT427" s="47"/>
      <c r="AU427" s="47"/>
      <c r="AV427" s="47"/>
      <c r="AW427" s="47"/>
      <c r="AX427" s="47"/>
      <c r="AY427" s="47"/>
      <c r="AZ427" s="47"/>
      <c r="BA427" s="47"/>
      <c r="BB427" s="47"/>
      <c r="BC427" s="47"/>
      <c r="BD427" s="47"/>
      <c r="BE427" s="47"/>
      <c r="BF427" s="47"/>
      <c r="BG427" s="47"/>
      <c r="BH427" s="47"/>
      <c r="BI427" s="47"/>
      <c r="BJ427" s="47"/>
      <c r="BK427" s="47"/>
      <c r="BL427" s="47"/>
      <c r="BM427" s="47"/>
      <c r="BN427" s="47"/>
      <c r="BO427" s="47"/>
      <c r="BP427" s="47"/>
      <c r="BQ427" s="47"/>
      <c r="BR427" s="47"/>
      <c r="BS427" s="47"/>
      <c r="BT427" s="47"/>
      <c r="BU427" s="47"/>
      <c r="BV427" s="47"/>
      <c r="BW427" s="47"/>
      <c r="BX427" s="47"/>
      <c r="BY427" s="47"/>
      <c r="BZ427" s="47"/>
      <c r="CA427" s="47"/>
      <c r="CB427" s="47"/>
      <c r="CC427" s="47"/>
      <c r="CD427" s="47"/>
      <c r="CE427" s="47"/>
      <c r="CF427" s="47"/>
      <c r="CG427" s="47"/>
      <c r="CH427" s="47"/>
      <c r="CI427" s="47"/>
      <c r="CJ427" s="47"/>
      <c r="CK427" s="47"/>
      <c r="CL427" s="47"/>
      <c r="CM427" s="47"/>
      <c r="CN427" s="47"/>
      <c r="CO427" s="47"/>
      <c r="CP427" s="47"/>
      <c r="CQ427" s="47"/>
      <c r="CR427" s="47"/>
      <c r="CS427" s="47"/>
      <c r="CT427" s="47"/>
      <c r="CU427" s="47"/>
      <c r="CV427" s="47"/>
      <c r="CW427" s="47"/>
      <c r="CX427" s="47"/>
      <c r="CY427" s="47"/>
      <c r="CZ427" s="47"/>
      <c r="DA427" s="47"/>
      <c r="DB427" s="47"/>
      <c r="DC427" s="47"/>
      <c r="DD427" s="47"/>
      <c r="DE427" s="47"/>
      <c r="DF427" s="47"/>
      <c r="DG427" s="47"/>
      <c r="DH427" s="47"/>
      <c r="DI427" s="47"/>
      <c r="DJ427" s="47"/>
      <c r="DK427" s="47"/>
      <c r="DL427" s="47"/>
      <c r="DM427" s="47"/>
      <c r="DN427" s="47"/>
      <c r="DO427" s="47"/>
      <c r="DP427" s="47"/>
      <c r="DQ427" s="47"/>
      <c r="DR427" s="47"/>
      <c r="DS427" s="47"/>
      <c r="DT427" s="47"/>
      <c r="DU427" s="47"/>
      <c r="DV427" s="47"/>
      <c r="DW427" s="47"/>
      <c r="DX427" s="47"/>
      <c r="DY427" s="47"/>
      <c r="DZ427" s="47"/>
      <c r="EA427" s="47"/>
      <c r="EB427" s="47"/>
      <c r="EC427" s="47"/>
      <c r="ED427" s="47"/>
      <c r="EE427" s="47"/>
      <c r="EF427" s="47"/>
      <c r="EG427" s="47"/>
      <c r="EH427" s="47"/>
      <c r="EI427" s="47"/>
      <c r="EJ427" s="47"/>
      <c r="EK427" s="47"/>
      <c r="EL427" s="47"/>
      <c r="EM427" s="47"/>
      <c r="EN427" s="47"/>
      <c r="EO427" s="47"/>
      <c r="EP427" s="47"/>
      <c r="EQ427" s="47"/>
      <c r="ER427" s="47"/>
      <c r="ES427" s="47"/>
      <c r="ET427" s="47"/>
      <c r="EU427" s="47"/>
      <c r="EV427" s="47"/>
      <c r="EW427" s="47"/>
      <c r="EX427" s="47"/>
      <c r="EY427" s="47"/>
      <c r="EZ427" s="47"/>
      <c r="FA427" s="47"/>
      <c r="FB427" s="47"/>
      <c r="FC427" s="47"/>
      <c r="FD427" s="47"/>
      <c r="FE427" s="47"/>
      <c r="FF427" s="47"/>
      <c r="FG427" s="47"/>
      <c r="FH427" s="47"/>
      <c r="FI427" s="47"/>
      <c r="FJ427" s="47"/>
      <c r="FK427" s="47"/>
      <c r="FL427" s="47"/>
      <c r="FM427" s="47"/>
      <c r="FN427" s="47"/>
      <c r="FO427" s="47"/>
      <c r="FP427" s="47"/>
      <c r="FQ427" s="47"/>
      <c r="FR427" s="47"/>
      <c r="FS427" s="47"/>
      <c r="FT427" s="47"/>
      <c r="FU427" s="47"/>
      <c r="FV427" s="47"/>
      <c r="FW427" s="47"/>
      <c r="FX427" s="47"/>
      <c r="FY427" s="47"/>
      <c r="FZ427" s="47"/>
      <c r="GA427" s="47"/>
      <c r="GB427" s="47"/>
      <c r="GC427" s="47"/>
      <c r="GD427" s="47"/>
      <c r="GE427" s="47"/>
      <c r="GF427" s="47"/>
      <c r="GG427" s="47"/>
      <c r="GH427" s="47"/>
      <c r="GI427" s="47"/>
      <c r="GJ427" s="47"/>
      <c r="GK427" s="47"/>
      <c r="GL427" s="47"/>
      <c r="GM427" s="47"/>
      <c r="GN427" s="47"/>
      <c r="GO427" s="47"/>
      <c r="GP427" s="47"/>
      <c r="GQ427" s="47"/>
      <c r="GR427" s="47"/>
      <c r="GS427" s="47"/>
      <c r="GT427" s="47"/>
      <c r="GU427" s="47"/>
      <c r="GV427" s="47"/>
      <c r="GW427" s="47"/>
      <c r="GX427" s="47"/>
      <c r="GY427" s="47"/>
      <c r="GZ427" s="47"/>
      <c r="HA427" s="47"/>
      <c r="HB427" s="47"/>
      <c r="HC427" s="47"/>
      <c r="HD427" s="47"/>
      <c r="HE427" s="47"/>
      <c r="HF427" s="47"/>
      <c r="HG427" s="47"/>
      <c r="HH427" s="47"/>
      <c r="HI427" s="47"/>
      <c r="HJ427" s="47"/>
      <c r="HK427" s="47"/>
      <c r="HL427" s="47"/>
      <c r="HM427" s="47"/>
      <c r="HN427" s="47"/>
      <c r="HO427" s="47"/>
      <c r="HP427" s="47"/>
      <c r="HQ427" s="47"/>
      <c r="HR427" s="47"/>
      <c r="HS427" s="47"/>
      <c r="HT427" s="47"/>
      <c r="HU427" s="47"/>
      <c r="HV427" s="47"/>
      <c r="HW427" s="47"/>
      <c r="HX427" s="47"/>
      <c r="HY427" s="47"/>
      <c r="HZ427" s="47"/>
      <c r="IA427" s="47"/>
      <c r="IB427" s="47"/>
      <c r="IC427" s="47"/>
      <c r="ID427" s="47"/>
      <c r="IE427" s="47"/>
      <c r="IF427" s="47"/>
      <c r="IG427" s="47"/>
      <c r="IH427" s="47"/>
      <c r="II427" s="47"/>
      <c r="IJ427" s="47"/>
      <c r="IK427" s="47"/>
      <c r="IL427" s="47"/>
      <c r="IM427" s="47"/>
      <c r="IN427" s="47"/>
      <c r="IO427" s="47"/>
      <c r="IP427" s="47"/>
      <c r="IQ427" s="47"/>
      <c r="IR427" s="47"/>
      <c r="IS427" s="47"/>
    </row>
    <row r="428" spans="1:253" s="115" customFormat="1" ht="13.5" customHeight="1" x14ac:dyDescent="0.2">
      <c r="A428" s="31"/>
      <c r="B428" s="35" t="s">
        <v>414</v>
      </c>
      <c r="C428" s="36">
        <v>0.04</v>
      </c>
      <c r="D428" s="32"/>
      <c r="E428" s="341"/>
      <c r="F428" s="342"/>
      <c r="G428" s="37"/>
      <c r="R428" s="47"/>
      <c r="S428" s="47"/>
      <c r="T428" s="47"/>
      <c r="U428" s="47"/>
      <c r="V428" s="47"/>
      <c r="W428" s="47"/>
      <c r="X428" s="47"/>
      <c r="Y428" s="47"/>
      <c r="Z428" s="47"/>
      <c r="AA428" s="47"/>
      <c r="AB428" s="47"/>
      <c r="AC428" s="47"/>
      <c r="AD428" s="47"/>
      <c r="AE428" s="47"/>
      <c r="AF428" s="47"/>
      <c r="AG428" s="47"/>
      <c r="AH428" s="47"/>
      <c r="AI428" s="47"/>
      <c r="AJ428" s="47"/>
      <c r="AK428" s="47"/>
      <c r="AL428" s="47"/>
      <c r="AM428" s="47"/>
      <c r="AN428" s="47"/>
      <c r="AO428" s="47"/>
      <c r="AP428" s="47"/>
      <c r="AQ428" s="47"/>
      <c r="AR428" s="47"/>
      <c r="AS428" s="47"/>
      <c r="AT428" s="47"/>
      <c r="AU428" s="47"/>
      <c r="AV428" s="47"/>
      <c r="AW428" s="47"/>
      <c r="AX428" s="47"/>
      <c r="AY428" s="47"/>
      <c r="AZ428" s="47"/>
      <c r="BA428" s="47"/>
      <c r="BB428" s="47"/>
      <c r="BC428" s="47"/>
      <c r="BD428" s="47"/>
      <c r="BE428" s="47"/>
      <c r="BF428" s="47"/>
      <c r="BG428" s="47"/>
      <c r="BH428" s="47"/>
      <c r="BI428" s="47"/>
      <c r="BJ428" s="47"/>
      <c r="BK428" s="47"/>
      <c r="BL428" s="47"/>
      <c r="BM428" s="47"/>
      <c r="BN428" s="47"/>
      <c r="BO428" s="47"/>
      <c r="BP428" s="47"/>
      <c r="BQ428" s="47"/>
      <c r="BR428" s="47"/>
      <c r="BS428" s="47"/>
      <c r="BT428" s="47"/>
      <c r="BU428" s="47"/>
      <c r="BV428" s="47"/>
      <c r="BW428" s="47"/>
      <c r="BX428" s="47"/>
      <c r="BY428" s="47"/>
      <c r="BZ428" s="47"/>
      <c r="CA428" s="47"/>
      <c r="CB428" s="47"/>
      <c r="CC428" s="47"/>
      <c r="CD428" s="47"/>
      <c r="CE428" s="47"/>
      <c r="CF428" s="47"/>
      <c r="CG428" s="47"/>
      <c r="CH428" s="47"/>
      <c r="CI428" s="47"/>
      <c r="CJ428" s="47"/>
      <c r="CK428" s="47"/>
      <c r="CL428" s="47"/>
      <c r="CM428" s="47"/>
      <c r="CN428" s="47"/>
      <c r="CO428" s="47"/>
      <c r="CP428" s="47"/>
      <c r="CQ428" s="47"/>
      <c r="CR428" s="47"/>
      <c r="CS428" s="47"/>
      <c r="CT428" s="47"/>
      <c r="CU428" s="47"/>
      <c r="CV428" s="47"/>
      <c r="CW428" s="47"/>
      <c r="CX428" s="47"/>
      <c r="CY428" s="47"/>
      <c r="CZ428" s="47"/>
      <c r="DA428" s="47"/>
      <c r="DB428" s="47"/>
      <c r="DC428" s="47"/>
      <c r="DD428" s="47"/>
      <c r="DE428" s="47"/>
      <c r="DF428" s="47"/>
      <c r="DG428" s="47"/>
      <c r="DH428" s="47"/>
      <c r="DI428" s="47"/>
      <c r="DJ428" s="47"/>
      <c r="DK428" s="47"/>
      <c r="DL428" s="47"/>
      <c r="DM428" s="47"/>
      <c r="DN428" s="47"/>
      <c r="DO428" s="47"/>
      <c r="DP428" s="47"/>
      <c r="DQ428" s="47"/>
      <c r="DR428" s="47"/>
      <c r="DS428" s="47"/>
      <c r="DT428" s="47"/>
      <c r="DU428" s="47"/>
      <c r="DV428" s="47"/>
      <c r="DW428" s="47"/>
      <c r="DX428" s="47"/>
      <c r="DY428" s="47"/>
      <c r="DZ428" s="47"/>
      <c r="EA428" s="47"/>
      <c r="EB428" s="47"/>
      <c r="EC428" s="47"/>
      <c r="ED428" s="47"/>
      <c r="EE428" s="47"/>
      <c r="EF428" s="47"/>
      <c r="EG428" s="47"/>
      <c r="EH428" s="47"/>
      <c r="EI428" s="47"/>
      <c r="EJ428" s="47"/>
      <c r="EK428" s="47"/>
      <c r="EL428" s="47"/>
      <c r="EM428" s="47"/>
      <c r="EN428" s="47"/>
      <c r="EO428" s="47"/>
      <c r="EP428" s="47"/>
      <c r="EQ428" s="47"/>
      <c r="ER428" s="47"/>
      <c r="ES428" s="47"/>
      <c r="ET428" s="47"/>
      <c r="EU428" s="47"/>
      <c r="EV428" s="47"/>
      <c r="EW428" s="47"/>
      <c r="EX428" s="47"/>
      <c r="EY428" s="47"/>
      <c r="EZ428" s="47"/>
      <c r="FA428" s="47"/>
      <c r="FB428" s="47"/>
      <c r="FC428" s="47"/>
      <c r="FD428" s="47"/>
      <c r="FE428" s="47"/>
      <c r="FF428" s="47"/>
      <c r="FG428" s="47"/>
      <c r="FH428" s="47"/>
      <c r="FI428" s="47"/>
      <c r="FJ428" s="47"/>
      <c r="FK428" s="47"/>
      <c r="FL428" s="47"/>
      <c r="FM428" s="47"/>
      <c r="FN428" s="47"/>
      <c r="FO428" s="47"/>
      <c r="FP428" s="47"/>
      <c r="FQ428" s="47"/>
      <c r="FR428" s="47"/>
      <c r="FS428" s="47"/>
      <c r="FT428" s="47"/>
      <c r="FU428" s="47"/>
      <c r="FV428" s="47"/>
      <c r="FW428" s="47"/>
      <c r="FX428" s="47"/>
      <c r="FY428" s="47"/>
      <c r="FZ428" s="47"/>
      <c r="GA428" s="47"/>
      <c r="GB428" s="47"/>
      <c r="GC428" s="47"/>
      <c r="GD428" s="47"/>
      <c r="GE428" s="47"/>
      <c r="GF428" s="47"/>
      <c r="GG428" s="47"/>
      <c r="GH428" s="47"/>
      <c r="GI428" s="47"/>
      <c r="GJ428" s="47"/>
      <c r="GK428" s="47"/>
      <c r="GL428" s="47"/>
      <c r="GM428" s="47"/>
      <c r="GN428" s="47"/>
      <c r="GO428" s="47"/>
      <c r="GP428" s="47"/>
      <c r="GQ428" s="47"/>
      <c r="GR428" s="47"/>
      <c r="GS428" s="47"/>
      <c r="GT428" s="47"/>
      <c r="GU428" s="47"/>
      <c r="GV428" s="47"/>
      <c r="GW428" s="47"/>
      <c r="GX428" s="47"/>
      <c r="GY428" s="47"/>
      <c r="GZ428" s="47"/>
      <c r="HA428" s="47"/>
      <c r="HB428" s="47"/>
      <c r="HC428" s="47"/>
      <c r="HD428" s="47"/>
      <c r="HE428" s="47"/>
      <c r="HF428" s="47"/>
      <c r="HG428" s="47"/>
      <c r="HH428" s="47"/>
      <c r="HI428" s="47"/>
      <c r="HJ428" s="47"/>
      <c r="HK428" s="47"/>
      <c r="HL428" s="47"/>
      <c r="HM428" s="47"/>
      <c r="HN428" s="47"/>
      <c r="HO428" s="47"/>
      <c r="HP428" s="47"/>
      <c r="HQ428" s="47"/>
      <c r="HR428" s="47"/>
      <c r="HS428" s="47"/>
      <c r="HT428" s="47"/>
      <c r="HU428" s="47"/>
      <c r="HV428" s="47"/>
      <c r="HW428" s="47"/>
      <c r="HX428" s="47"/>
      <c r="HY428" s="47"/>
      <c r="HZ428" s="47"/>
      <c r="IA428" s="47"/>
      <c r="IB428" s="47"/>
      <c r="IC428" s="47"/>
      <c r="ID428" s="47"/>
      <c r="IE428" s="47"/>
      <c r="IF428" s="47"/>
      <c r="IG428" s="47"/>
      <c r="IH428" s="47"/>
      <c r="II428" s="47"/>
      <c r="IJ428" s="47"/>
      <c r="IK428" s="47"/>
      <c r="IL428" s="47"/>
      <c r="IM428" s="47"/>
      <c r="IN428" s="47"/>
      <c r="IO428" s="47"/>
      <c r="IP428" s="47"/>
      <c r="IQ428" s="47"/>
      <c r="IR428" s="47"/>
      <c r="IS428" s="47"/>
    </row>
    <row r="429" spans="1:253" s="115" customFormat="1" ht="12.75" customHeight="1" x14ac:dyDescent="0.2">
      <c r="A429" s="31"/>
      <c r="B429" s="35" t="s">
        <v>415</v>
      </c>
      <c r="C429" s="36">
        <v>0.04</v>
      </c>
      <c r="D429" s="32"/>
      <c r="E429" s="341"/>
      <c r="F429" s="342"/>
      <c r="G429" s="37"/>
      <c r="R429" s="47"/>
      <c r="S429" s="47"/>
      <c r="T429" s="47"/>
      <c r="U429" s="47"/>
      <c r="V429" s="47"/>
      <c r="W429" s="47"/>
      <c r="X429" s="47"/>
      <c r="Y429" s="47"/>
      <c r="Z429" s="47"/>
      <c r="AA429" s="47"/>
      <c r="AB429" s="47"/>
      <c r="AC429" s="47"/>
      <c r="AD429" s="47"/>
      <c r="AE429" s="47"/>
      <c r="AF429" s="47"/>
      <c r="AG429" s="47"/>
      <c r="AH429" s="47"/>
      <c r="AI429" s="47"/>
      <c r="AJ429" s="47"/>
      <c r="AK429" s="47"/>
      <c r="AL429" s="47"/>
      <c r="AM429" s="47"/>
      <c r="AN429" s="47"/>
      <c r="AO429" s="47"/>
      <c r="AP429" s="47"/>
      <c r="AQ429" s="47"/>
      <c r="AR429" s="47"/>
      <c r="AS429" s="47"/>
      <c r="AT429" s="47"/>
      <c r="AU429" s="47"/>
      <c r="AV429" s="47"/>
      <c r="AW429" s="47"/>
      <c r="AX429" s="47"/>
      <c r="AY429" s="47"/>
      <c r="AZ429" s="47"/>
      <c r="BA429" s="47"/>
      <c r="BB429" s="47"/>
      <c r="BC429" s="47"/>
      <c r="BD429" s="47"/>
      <c r="BE429" s="47"/>
      <c r="BF429" s="47"/>
      <c r="BG429" s="47"/>
      <c r="BH429" s="47"/>
      <c r="BI429" s="47"/>
      <c r="BJ429" s="47"/>
      <c r="BK429" s="47"/>
      <c r="BL429" s="47"/>
      <c r="BM429" s="47"/>
      <c r="BN429" s="47"/>
      <c r="BO429" s="47"/>
      <c r="BP429" s="47"/>
      <c r="BQ429" s="47"/>
      <c r="BR429" s="47"/>
      <c r="BS429" s="47"/>
      <c r="BT429" s="47"/>
      <c r="BU429" s="47"/>
      <c r="BV429" s="47"/>
      <c r="BW429" s="47"/>
      <c r="BX429" s="47"/>
      <c r="BY429" s="47"/>
      <c r="BZ429" s="47"/>
      <c r="CA429" s="47"/>
      <c r="CB429" s="47"/>
      <c r="CC429" s="47"/>
      <c r="CD429" s="47"/>
      <c r="CE429" s="47"/>
      <c r="CF429" s="47"/>
      <c r="CG429" s="47"/>
      <c r="CH429" s="47"/>
      <c r="CI429" s="47"/>
      <c r="CJ429" s="47"/>
      <c r="CK429" s="47"/>
      <c r="CL429" s="47"/>
      <c r="CM429" s="47"/>
      <c r="CN429" s="47"/>
      <c r="CO429" s="47"/>
      <c r="CP429" s="47"/>
      <c r="CQ429" s="47"/>
      <c r="CR429" s="47"/>
      <c r="CS429" s="47"/>
      <c r="CT429" s="47"/>
      <c r="CU429" s="47"/>
      <c r="CV429" s="47"/>
      <c r="CW429" s="47"/>
      <c r="CX429" s="47"/>
      <c r="CY429" s="47"/>
      <c r="CZ429" s="47"/>
      <c r="DA429" s="47"/>
      <c r="DB429" s="47"/>
      <c r="DC429" s="47"/>
      <c r="DD429" s="47"/>
      <c r="DE429" s="47"/>
      <c r="DF429" s="47"/>
      <c r="DG429" s="47"/>
      <c r="DH429" s="47"/>
      <c r="DI429" s="47"/>
      <c r="DJ429" s="47"/>
      <c r="DK429" s="47"/>
      <c r="DL429" s="47"/>
      <c r="DM429" s="47"/>
      <c r="DN429" s="47"/>
      <c r="DO429" s="47"/>
      <c r="DP429" s="47"/>
      <c r="DQ429" s="47"/>
      <c r="DR429" s="47"/>
      <c r="DS429" s="47"/>
      <c r="DT429" s="47"/>
      <c r="DU429" s="47"/>
      <c r="DV429" s="47"/>
      <c r="DW429" s="47"/>
      <c r="DX429" s="47"/>
      <c r="DY429" s="47"/>
      <c r="DZ429" s="47"/>
      <c r="EA429" s="47"/>
      <c r="EB429" s="47"/>
      <c r="EC429" s="47"/>
      <c r="ED429" s="47"/>
      <c r="EE429" s="47"/>
      <c r="EF429" s="47"/>
      <c r="EG429" s="47"/>
      <c r="EH429" s="47"/>
      <c r="EI429" s="47"/>
      <c r="EJ429" s="47"/>
      <c r="EK429" s="47"/>
      <c r="EL429" s="47"/>
      <c r="EM429" s="47"/>
      <c r="EN429" s="47"/>
      <c r="EO429" s="47"/>
      <c r="EP429" s="47"/>
      <c r="EQ429" s="47"/>
      <c r="ER429" s="47"/>
      <c r="ES429" s="47"/>
      <c r="ET429" s="47"/>
      <c r="EU429" s="47"/>
      <c r="EV429" s="47"/>
      <c r="EW429" s="47"/>
      <c r="EX429" s="47"/>
      <c r="EY429" s="47"/>
      <c r="EZ429" s="47"/>
      <c r="FA429" s="47"/>
      <c r="FB429" s="47"/>
      <c r="FC429" s="47"/>
      <c r="FD429" s="47"/>
      <c r="FE429" s="47"/>
      <c r="FF429" s="47"/>
      <c r="FG429" s="47"/>
      <c r="FH429" s="47"/>
      <c r="FI429" s="47"/>
      <c r="FJ429" s="47"/>
      <c r="FK429" s="47"/>
      <c r="FL429" s="47"/>
      <c r="FM429" s="47"/>
      <c r="FN429" s="47"/>
      <c r="FO429" s="47"/>
      <c r="FP429" s="47"/>
      <c r="FQ429" s="47"/>
      <c r="FR429" s="47"/>
      <c r="FS429" s="47"/>
      <c r="FT429" s="47"/>
      <c r="FU429" s="47"/>
      <c r="FV429" s="47"/>
      <c r="FW429" s="47"/>
      <c r="FX429" s="47"/>
      <c r="FY429" s="47"/>
      <c r="FZ429" s="47"/>
      <c r="GA429" s="47"/>
      <c r="GB429" s="47"/>
      <c r="GC429" s="47"/>
      <c r="GD429" s="47"/>
      <c r="GE429" s="47"/>
      <c r="GF429" s="47"/>
      <c r="GG429" s="47"/>
      <c r="GH429" s="47"/>
      <c r="GI429" s="47"/>
      <c r="GJ429" s="47"/>
      <c r="GK429" s="47"/>
      <c r="GL429" s="47"/>
      <c r="GM429" s="47"/>
      <c r="GN429" s="47"/>
      <c r="GO429" s="47"/>
      <c r="GP429" s="47"/>
      <c r="GQ429" s="47"/>
      <c r="GR429" s="47"/>
      <c r="GS429" s="47"/>
      <c r="GT429" s="47"/>
      <c r="GU429" s="47"/>
      <c r="GV429" s="47"/>
      <c r="GW429" s="47"/>
      <c r="GX429" s="47"/>
      <c r="GY429" s="47"/>
      <c r="GZ429" s="47"/>
      <c r="HA429" s="47"/>
      <c r="HB429" s="47"/>
      <c r="HC429" s="47"/>
      <c r="HD429" s="47"/>
      <c r="HE429" s="47"/>
      <c r="HF429" s="47"/>
      <c r="HG429" s="47"/>
      <c r="HH429" s="47"/>
      <c r="HI429" s="47"/>
      <c r="HJ429" s="47"/>
      <c r="HK429" s="47"/>
      <c r="HL429" s="47"/>
      <c r="HM429" s="47"/>
      <c r="HN429" s="47"/>
      <c r="HO429" s="47"/>
      <c r="HP429" s="47"/>
      <c r="HQ429" s="47"/>
      <c r="HR429" s="47"/>
      <c r="HS429" s="47"/>
      <c r="HT429" s="47"/>
      <c r="HU429" s="47"/>
      <c r="HV429" s="47"/>
      <c r="HW429" s="47"/>
      <c r="HX429" s="47"/>
      <c r="HY429" s="47"/>
      <c r="HZ429" s="47"/>
      <c r="IA429" s="47"/>
      <c r="IB429" s="47"/>
      <c r="IC429" s="47"/>
      <c r="ID429" s="47"/>
      <c r="IE429" s="47"/>
      <c r="IF429" s="47"/>
      <c r="IG429" s="47"/>
      <c r="IH429" s="47"/>
      <c r="II429" s="47"/>
      <c r="IJ429" s="47"/>
      <c r="IK429" s="47"/>
      <c r="IL429" s="47"/>
      <c r="IM429" s="47"/>
      <c r="IN429" s="47"/>
      <c r="IO429" s="47"/>
      <c r="IP429" s="47"/>
      <c r="IQ429" s="47"/>
      <c r="IR429" s="47"/>
      <c r="IS429" s="47"/>
    </row>
    <row r="430" spans="1:253" s="115" customFormat="1" ht="12.75" customHeight="1" x14ac:dyDescent="0.2">
      <c r="A430" s="31"/>
      <c r="B430" s="35" t="s">
        <v>416</v>
      </c>
      <c r="C430" s="36">
        <v>0.01</v>
      </c>
      <c r="D430" s="32"/>
      <c r="E430" s="341"/>
      <c r="F430" s="342"/>
      <c r="G430" s="37"/>
      <c r="R430" s="47"/>
      <c r="S430" s="47"/>
      <c r="T430" s="47"/>
      <c r="U430" s="47"/>
      <c r="V430" s="47"/>
      <c r="W430" s="47"/>
      <c r="X430" s="47"/>
      <c r="Y430" s="47"/>
      <c r="Z430" s="47"/>
      <c r="AA430" s="47"/>
      <c r="AB430" s="47"/>
      <c r="AC430" s="47"/>
      <c r="AD430" s="47"/>
      <c r="AE430" s="47"/>
      <c r="AF430" s="47"/>
      <c r="AG430" s="47"/>
      <c r="AH430" s="47"/>
      <c r="AI430" s="47"/>
      <c r="AJ430" s="47"/>
      <c r="AK430" s="47"/>
      <c r="AL430" s="47"/>
      <c r="AM430" s="47"/>
      <c r="AN430" s="47"/>
      <c r="AO430" s="47"/>
      <c r="AP430" s="47"/>
      <c r="AQ430" s="47"/>
      <c r="AR430" s="47"/>
      <c r="AS430" s="47"/>
      <c r="AT430" s="47"/>
      <c r="AU430" s="47"/>
      <c r="AV430" s="47"/>
      <c r="AW430" s="47"/>
      <c r="AX430" s="47"/>
      <c r="AY430" s="47"/>
      <c r="AZ430" s="47"/>
      <c r="BA430" s="47"/>
      <c r="BB430" s="47"/>
      <c r="BC430" s="47"/>
      <c r="BD430" s="47"/>
      <c r="BE430" s="47"/>
      <c r="BF430" s="47"/>
      <c r="BG430" s="47"/>
      <c r="BH430" s="47"/>
      <c r="BI430" s="47"/>
      <c r="BJ430" s="47"/>
      <c r="BK430" s="47"/>
      <c r="BL430" s="47"/>
      <c r="BM430" s="47"/>
      <c r="BN430" s="47"/>
      <c r="BO430" s="47"/>
      <c r="BP430" s="47"/>
      <c r="BQ430" s="47"/>
      <c r="BR430" s="47"/>
      <c r="BS430" s="47"/>
      <c r="BT430" s="47"/>
      <c r="BU430" s="47"/>
      <c r="BV430" s="47"/>
      <c r="BW430" s="47"/>
      <c r="BX430" s="47"/>
      <c r="BY430" s="47"/>
      <c r="BZ430" s="47"/>
      <c r="CA430" s="47"/>
      <c r="CB430" s="47"/>
      <c r="CC430" s="47"/>
      <c r="CD430" s="47"/>
      <c r="CE430" s="47"/>
      <c r="CF430" s="47"/>
      <c r="CG430" s="47"/>
      <c r="CH430" s="47"/>
      <c r="CI430" s="47"/>
      <c r="CJ430" s="47"/>
      <c r="CK430" s="47"/>
      <c r="CL430" s="47"/>
      <c r="CM430" s="47"/>
      <c r="CN430" s="47"/>
      <c r="CO430" s="47"/>
      <c r="CP430" s="47"/>
      <c r="CQ430" s="47"/>
      <c r="CR430" s="47"/>
      <c r="CS430" s="47"/>
      <c r="CT430" s="47"/>
      <c r="CU430" s="47"/>
      <c r="CV430" s="47"/>
      <c r="CW430" s="47"/>
      <c r="CX430" s="47"/>
      <c r="CY430" s="47"/>
      <c r="CZ430" s="47"/>
      <c r="DA430" s="47"/>
      <c r="DB430" s="47"/>
      <c r="DC430" s="47"/>
      <c r="DD430" s="47"/>
      <c r="DE430" s="47"/>
      <c r="DF430" s="47"/>
      <c r="DG430" s="47"/>
      <c r="DH430" s="47"/>
      <c r="DI430" s="47"/>
      <c r="DJ430" s="47"/>
      <c r="DK430" s="47"/>
      <c r="DL430" s="47"/>
      <c r="DM430" s="47"/>
      <c r="DN430" s="47"/>
      <c r="DO430" s="47"/>
      <c r="DP430" s="47"/>
      <c r="DQ430" s="47"/>
      <c r="DR430" s="47"/>
      <c r="DS430" s="47"/>
      <c r="DT430" s="47"/>
      <c r="DU430" s="47"/>
      <c r="DV430" s="47"/>
      <c r="DW430" s="47"/>
      <c r="DX430" s="47"/>
      <c r="DY430" s="47"/>
      <c r="DZ430" s="47"/>
      <c r="EA430" s="47"/>
      <c r="EB430" s="47"/>
      <c r="EC430" s="47"/>
      <c r="ED430" s="47"/>
      <c r="EE430" s="47"/>
      <c r="EF430" s="47"/>
      <c r="EG430" s="47"/>
      <c r="EH430" s="47"/>
      <c r="EI430" s="47"/>
      <c r="EJ430" s="47"/>
      <c r="EK430" s="47"/>
      <c r="EL430" s="47"/>
      <c r="EM430" s="47"/>
      <c r="EN430" s="47"/>
      <c r="EO430" s="47"/>
      <c r="EP430" s="47"/>
      <c r="EQ430" s="47"/>
      <c r="ER430" s="47"/>
      <c r="ES430" s="47"/>
      <c r="ET430" s="47"/>
      <c r="EU430" s="47"/>
      <c r="EV430" s="47"/>
      <c r="EW430" s="47"/>
      <c r="EX430" s="47"/>
      <c r="EY430" s="47"/>
      <c r="EZ430" s="47"/>
      <c r="FA430" s="47"/>
      <c r="FB430" s="47"/>
      <c r="FC430" s="47"/>
      <c r="FD430" s="47"/>
      <c r="FE430" s="47"/>
      <c r="FF430" s="47"/>
      <c r="FG430" s="47"/>
      <c r="FH430" s="47"/>
      <c r="FI430" s="47"/>
      <c r="FJ430" s="47"/>
      <c r="FK430" s="47"/>
      <c r="FL430" s="47"/>
      <c r="FM430" s="47"/>
      <c r="FN430" s="47"/>
      <c r="FO430" s="47"/>
      <c r="FP430" s="47"/>
      <c r="FQ430" s="47"/>
      <c r="FR430" s="47"/>
      <c r="FS430" s="47"/>
      <c r="FT430" s="47"/>
      <c r="FU430" s="47"/>
      <c r="FV430" s="47"/>
      <c r="FW430" s="47"/>
      <c r="FX430" s="47"/>
      <c r="FY430" s="47"/>
      <c r="FZ430" s="47"/>
      <c r="GA430" s="47"/>
      <c r="GB430" s="47"/>
      <c r="GC430" s="47"/>
      <c r="GD430" s="47"/>
      <c r="GE430" s="47"/>
      <c r="GF430" s="47"/>
      <c r="GG430" s="47"/>
      <c r="GH430" s="47"/>
      <c r="GI430" s="47"/>
      <c r="GJ430" s="47"/>
      <c r="GK430" s="47"/>
      <c r="GL430" s="47"/>
      <c r="GM430" s="47"/>
      <c r="GN430" s="47"/>
      <c r="GO430" s="47"/>
      <c r="GP430" s="47"/>
      <c r="GQ430" s="47"/>
      <c r="GR430" s="47"/>
      <c r="GS430" s="47"/>
      <c r="GT430" s="47"/>
      <c r="GU430" s="47"/>
      <c r="GV430" s="47"/>
      <c r="GW430" s="47"/>
      <c r="GX430" s="47"/>
      <c r="GY430" s="47"/>
      <c r="GZ430" s="47"/>
      <c r="HA430" s="47"/>
      <c r="HB430" s="47"/>
      <c r="HC430" s="47"/>
      <c r="HD430" s="47"/>
      <c r="HE430" s="47"/>
      <c r="HF430" s="47"/>
      <c r="HG430" s="47"/>
      <c r="HH430" s="47"/>
      <c r="HI430" s="47"/>
      <c r="HJ430" s="47"/>
      <c r="HK430" s="47"/>
      <c r="HL430" s="47"/>
      <c r="HM430" s="47"/>
      <c r="HN430" s="47"/>
      <c r="HO430" s="47"/>
      <c r="HP430" s="47"/>
      <c r="HQ430" s="47"/>
      <c r="HR430" s="47"/>
      <c r="HS430" s="47"/>
      <c r="HT430" s="47"/>
      <c r="HU430" s="47"/>
      <c r="HV430" s="47"/>
      <c r="HW430" s="47"/>
      <c r="HX430" s="47"/>
      <c r="HY430" s="47"/>
      <c r="HZ430" s="47"/>
      <c r="IA430" s="47"/>
      <c r="IB430" s="47"/>
      <c r="IC430" s="47"/>
      <c r="ID430" s="47"/>
      <c r="IE430" s="47"/>
      <c r="IF430" s="47"/>
      <c r="IG430" s="47"/>
      <c r="IH430" s="47"/>
      <c r="II430" s="47"/>
      <c r="IJ430" s="47"/>
      <c r="IK430" s="47"/>
      <c r="IL430" s="47"/>
      <c r="IM430" s="47"/>
      <c r="IN430" s="47"/>
      <c r="IO430" s="47"/>
      <c r="IP430" s="47"/>
      <c r="IQ430" s="47"/>
      <c r="IR430" s="47"/>
      <c r="IS430" s="47"/>
    </row>
    <row r="431" spans="1:253" s="115" customFormat="1" ht="12.75" customHeight="1" x14ac:dyDescent="0.2">
      <c r="A431" s="31"/>
      <c r="B431" s="35" t="s">
        <v>417</v>
      </c>
      <c r="C431" s="36">
        <v>0.05</v>
      </c>
      <c r="D431" s="32"/>
      <c r="E431" s="341"/>
      <c r="F431" s="342"/>
      <c r="G431" s="37"/>
      <c r="R431" s="47"/>
      <c r="S431" s="47"/>
      <c r="T431" s="47"/>
      <c r="U431" s="47"/>
      <c r="V431" s="47"/>
      <c r="W431" s="47"/>
      <c r="X431" s="47"/>
      <c r="Y431" s="47"/>
      <c r="Z431" s="47"/>
      <c r="AA431" s="47"/>
      <c r="AB431" s="47"/>
      <c r="AC431" s="47"/>
      <c r="AD431" s="47"/>
      <c r="AE431" s="47"/>
      <c r="AF431" s="47"/>
      <c r="AG431" s="47"/>
      <c r="AH431" s="47"/>
      <c r="AI431" s="47"/>
      <c r="AJ431" s="47"/>
      <c r="AK431" s="47"/>
      <c r="AL431" s="47"/>
      <c r="AM431" s="47"/>
      <c r="AN431" s="47"/>
      <c r="AO431" s="47"/>
      <c r="AP431" s="47"/>
      <c r="AQ431" s="47"/>
      <c r="AR431" s="47"/>
      <c r="AS431" s="47"/>
      <c r="AT431" s="47"/>
      <c r="AU431" s="47"/>
      <c r="AV431" s="47"/>
      <c r="AW431" s="47"/>
      <c r="AX431" s="47"/>
      <c r="AY431" s="47"/>
      <c r="AZ431" s="47"/>
      <c r="BA431" s="47"/>
      <c r="BB431" s="47"/>
      <c r="BC431" s="47"/>
      <c r="BD431" s="47"/>
      <c r="BE431" s="47"/>
      <c r="BF431" s="47"/>
      <c r="BG431" s="47"/>
      <c r="BH431" s="47"/>
      <c r="BI431" s="47"/>
      <c r="BJ431" s="47"/>
      <c r="BK431" s="47"/>
      <c r="BL431" s="47"/>
      <c r="BM431" s="47"/>
      <c r="BN431" s="47"/>
      <c r="BO431" s="47"/>
      <c r="BP431" s="47"/>
      <c r="BQ431" s="47"/>
      <c r="BR431" s="47"/>
      <c r="BS431" s="47"/>
      <c r="BT431" s="47"/>
      <c r="BU431" s="47"/>
      <c r="BV431" s="47"/>
      <c r="BW431" s="47"/>
      <c r="BX431" s="47"/>
      <c r="BY431" s="47"/>
      <c r="BZ431" s="47"/>
      <c r="CA431" s="47"/>
      <c r="CB431" s="47"/>
      <c r="CC431" s="47"/>
      <c r="CD431" s="47"/>
      <c r="CE431" s="47"/>
      <c r="CF431" s="47"/>
      <c r="CG431" s="47"/>
      <c r="CH431" s="47"/>
      <c r="CI431" s="47"/>
      <c r="CJ431" s="47"/>
      <c r="CK431" s="47"/>
      <c r="CL431" s="47"/>
      <c r="CM431" s="47"/>
      <c r="CN431" s="47"/>
      <c r="CO431" s="47"/>
      <c r="CP431" s="47"/>
      <c r="CQ431" s="47"/>
      <c r="CR431" s="47"/>
      <c r="CS431" s="47"/>
      <c r="CT431" s="47"/>
      <c r="CU431" s="47"/>
      <c r="CV431" s="47"/>
      <c r="CW431" s="47"/>
      <c r="CX431" s="47"/>
      <c r="CY431" s="47"/>
      <c r="CZ431" s="47"/>
      <c r="DA431" s="47"/>
      <c r="DB431" s="47"/>
      <c r="DC431" s="47"/>
      <c r="DD431" s="47"/>
      <c r="DE431" s="47"/>
      <c r="DF431" s="47"/>
      <c r="DG431" s="47"/>
      <c r="DH431" s="47"/>
      <c r="DI431" s="47"/>
      <c r="DJ431" s="47"/>
      <c r="DK431" s="47"/>
      <c r="DL431" s="47"/>
      <c r="DM431" s="47"/>
      <c r="DN431" s="47"/>
      <c r="DO431" s="47"/>
      <c r="DP431" s="47"/>
      <c r="DQ431" s="47"/>
      <c r="DR431" s="47"/>
      <c r="DS431" s="47"/>
      <c r="DT431" s="47"/>
      <c r="DU431" s="47"/>
      <c r="DV431" s="47"/>
      <c r="DW431" s="47"/>
      <c r="DX431" s="47"/>
      <c r="DY431" s="47"/>
      <c r="DZ431" s="47"/>
      <c r="EA431" s="47"/>
      <c r="EB431" s="47"/>
      <c r="EC431" s="47"/>
      <c r="ED431" s="47"/>
      <c r="EE431" s="47"/>
      <c r="EF431" s="47"/>
      <c r="EG431" s="47"/>
      <c r="EH431" s="47"/>
      <c r="EI431" s="47"/>
      <c r="EJ431" s="47"/>
      <c r="EK431" s="47"/>
      <c r="EL431" s="47"/>
      <c r="EM431" s="47"/>
      <c r="EN431" s="47"/>
      <c r="EO431" s="47"/>
      <c r="EP431" s="47"/>
      <c r="EQ431" s="47"/>
      <c r="ER431" s="47"/>
      <c r="ES431" s="47"/>
      <c r="ET431" s="47"/>
      <c r="EU431" s="47"/>
      <c r="EV431" s="47"/>
      <c r="EW431" s="47"/>
      <c r="EX431" s="47"/>
      <c r="EY431" s="47"/>
      <c r="EZ431" s="47"/>
      <c r="FA431" s="47"/>
      <c r="FB431" s="47"/>
      <c r="FC431" s="47"/>
      <c r="FD431" s="47"/>
      <c r="FE431" s="47"/>
      <c r="FF431" s="47"/>
      <c r="FG431" s="47"/>
      <c r="FH431" s="47"/>
      <c r="FI431" s="47"/>
      <c r="FJ431" s="47"/>
      <c r="FK431" s="47"/>
      <c r="FL431" s="47"/>
      <c r="FM431" s="47"/>
      <c r="FN431" s="47"/>
      <c r="FO431" s="47"/>
      <c r="FP431" s="47"/>
      <c r="FQ431" s="47"/>
      <c r="FR431" s="47"/>
      <c r="FS431" s="47"/>
      <c r="FT431" s="47"/>
      <c r="FU431" s="47"/>
      <c r="FV431" s="47"/>
      <c r="FW431" s="47"/>
      <c r="FX431" s="47"/>
      <c r="FY431" s="47"/>
      <c r="FZ431" s="47"/>
      <c r="GA431" s="47"/>
      <c r="GB431" s="47"/>
      <c r="GC431" s="47"/>
      <c r="GD431" s="47"/>
      <c r="GE431" s="47"/>
      <c r="GF431" s="47"/>
      <c r="GG431" s="47"/>
      <c r="GH431" s="47"/>
      <c r="GI431" s="47"/>
      <c r="GJ431" s="47"/>
      <c r="GK431" s="47"/>
      <c r="GL431" s="47"/>
      <c r="GM431" s="47"/>
      <c r="GN431" s="47"/>
      <c r="GO431" s="47"/>
      <c r="GP431" s="47"/>
      <c r="GQ431" s="47"/>
      <c r="GR431" s="47"/>
      <c r="GS431" s="47"/>
      <c r="GT431" s="47"/>
      <c r="GU431" s="47"/>
      <c r="GV431" s="47"/>
      <c r="GW431" s="47"/>
      <c r="GX431" s="47"/>
      <c r="GY431" s="47"/>
      <c r="GZ431" s="47"/>
      <c r="HA431" s="47"/>
      <c r="HB431" s="47"/>
      <c r="HC431" s="47"/>
      <c r="HD431" s="47"/>
      <c r="HE431" s="47"/>
      <c r="HF431" s="47"/>
      <c r="HG431" s="47"/>
      <c r="HH431" s="47"/>
      <c r="HI431" s="47"/>
      <c r="HJ431" s="47"/>
      <c r="HK431" s="47"/>
      <c r="HL431" s="47"/>
      <c r="HM431" s="47"/>
      <c r="HN431" s="47"/>
      <c r="HO431" s="47"/>
      <c r="HP431" s="47"/>
      <c r="HQ431" s="47"/>
      <c r="HR431" s="47"/>
      <c r="HS431" s="47"/>
      <c r="HT431" s="47"/>
      <c r="HU431" s="47"/>
      <c r="HV431" s="47"/>
      <c r="HW431" s="47"/>
      <c r="HX431" s="47"/>
      <c r="HY431" s="47"/>
      <c r="HZ431" s="47"/>
      <c r="IA431" s="47"/>
      <c r="IB431" s="47"/>
      <c r="IC431" s="47"/>
      <c r="ID431" s="47"/>
      <c r="IE431" s="47"/>
      <c r="IF431" s="47"/>
      <c r="IG431" s="47"/>
      <c r="IH431" s="47"/>
      <c r="II431" s="47"/>
      <c r="IJ431" s="47"/>
      <c r="IK431" s="47"/>
      <c r="IL431" s="47"/>
      <c r="IM431" s="47"/>
      <c r="IN431" s="47"/>
      <c r="IO431" s="47"/>
      <c r="IP431" s="47"/>
      <c r="IQ431" s="47"/>
      <c r="IR431" s="47"/>
      <c r="IS431" s="47"/>
    </row>
    <row r="432" spans="1:253" s="115" customFormat="1" ht="12.75" customHeight="1" x14ac:dyDescent="0.2">
      <c r="A432" s="32"/>
      <c r="B432" s="35" t="s">
        <v>418</v>
      </c>
      <c r="C432" s="36">
        <v>0.05</v>
      </c>
      <c r="D432" s="32"/>
      <c r="E432" s="341"/>
      <c r="F432" s="342"/>
      <c r="G432" s="37"/>
      <c r="R432" s="47"/>
      <c r="S432" s="47"/>
      <c r="T432" s="47"/>
      <c r="U432" s="47"/>
      <c r="V432" s="47"/>
      <c r="W432" s="47"/>
      <c r="X432" s="47"/>
      <c r="Y432" s="47"/>
      <c r="Z432" s="47"/>
      <c r="AA432" s="47"/>
      <c r="AB432" s="47"/>
      <c r="AC432" s="47"/>
      <c r="AD432" s="47"/>
      <c r="AE432" s="47"/>
      <c r="AF432" s="47"/>
      <c r="AG432" s="47"/>
      <c r="AH432" s="47"/>
      <c r="AI432" s="47"/>
      <c r="AJ432" s="47"/>
      <c r="AK432" s="47"/>
      <c r="AL432" s="47"/>
      <c r="AM432" s="47"/>
      <c r="AN432" s="47"/>
      <c r="AO432" s="47"/>
      <c r="AP432" s="47"/>
      <c r="AQ432" s="47"/>
      <c r="AR432" s="47"/>
      <c r="AS432" s="47"/>
      <c r="AT432" s="47"/>
      <c r="AU432" s="47"/>
      <c r="AV432" s="47"/>
      <c r="AW432" s="47"/>
      <c r="AX432" s="47"/>
      <c r="AY432" s="47"/>
      <c r="AZ432" s="47"/>
      <c r="BA432" s="47"/>
      <c r="BB432" s="47"/>
      <c r="BC432" s="47"/>
      <c r="BD432" s="47"/>
      <c r="BE432" s="47"/>
      <c r="BF432" s="47"/>
      <c r="BG432" s="47"/>
      <c r="BH432" s="47"/>
      <c r="BI432" s="47"/>
      <c r="BJ432" s="47"/>
      <c r="BK432" s="47"/>
      <c r="BL432" s="47"/>
      <c r="BM432" s="47"/>
      <c r="BN432" s="47"/>
      <c r="BO432" s="47"/>
      <c r="BP432" s="47"/>
      <c r="BQ432" s="47"/>
      <c r="BR432" s="47"/>
      <c r="BS432" s="47"/>
      <c r="BT432" s="47"/>
      <c r="BU432" s="47"/>
      <c r="BV432" s="47"/>
      <c r="BW432" s="47"/>
      <c r="BX432" s="47"/>
      <c r="BY432" s="47"/>
      <c r="BZ432" s="47"/>
      <c r="CA432" s="47"/>
      <c r="CB432" s="47"/>
      <c r="CC432" s="47"/>
      <c r="CD432" s="47"/>
      <c r="CE432" s="47"/>
      <c r="CF432" s="47"/>
      <c r="CG432" s="47"/>
      <c r="CH432" s="47"/>
      <c r="CI432" s="47"/>
      <c r="CJ432" s="47"/>
      <c r="CK432" s="47"/>
      <c r="CL432" s="47"/>
      <c r="CM432" s="47"/>
      <c r="CN432" s="47"/>
      <c r="CO432" s="47"/>
      <c r="CP432" s="47"/>
      <c r="CQ432" s="47"/>
      <c r="CR432" s="47"/>
      <c r="CS432" s="47"/>
      <c r="CT432" s="47"/>
      <c r="CU432" s="47"/>
      <c r="CV432" s="47"/>
      <c r="CW432" s="47"/>
      <c r="CX432" s="47"/>
      <c r="CY432" s="47"/>
      <c r="CZ432" s="47"/>
      <c r="DA432" s="47"/>
      <c r="DB432" s="47"/>
      <c r="DC432" s="47"/>
      <c r="DD432" s="47"/>
      <c r="DE432" s="47"/>
      <c r="DF432" s="47"/>
      <c r="DG432" s="47"/>
      <c r="DH432" s="47"/>
      <c r="DI432" s="47"/>
      <c r="DJ432" s="47"/>
      <c r="DK432" s="47"/>
      <c r="DL432" s="47"/>
      <c r="DM432" s="47"/>
      <c r="DN432" s="47"/>
      <c r="DO432" s="47"/>
      <c r="DP432" s="47"/>
      <c r="DQ432" s="47"/>
      <c r="DR432" s="47"/>
      <c r="DS432" s="47"/>
      <c r="DT432" s="47"/>
      <c r="DU432" s="47"/>
      <c r="DV432" s="47"/>
      <c r="DW432" s="47"/>
      <c r="DX432" s="47"/>
      <c r="DY432" s="47"/>
      <c r="DZ432" s="47"/>
      <c r="EA432" s="47"/>
      <c r="EB432" s="47"/>
      <c r="EC432" s="47"/>
      <c r="ED432" s="47"/>
      <c r="EE432" s="47"/>
      <c r="EF432" s="47"/>
      <c r="EG432" s="47"/>
      <c r="EH432" s="47"/>
      <c r="EI432" s="47"/>
      <c r="EJ432" s="47"/>
      <c r="EK432" s="47"/>
      <c r="EL432" s="47"/>
      <c r="EM432" s="47"/>
      <c r="EN432" s="47"/>
      <c r="EO432" s="47"/>
      <c r="EP432" s="47"/>
      <c r="EQ432" s="47"/>
      <c r="ER432" s="47"/>
      <c r="ES432" s="47"/>
      <c r="ET432" s="47"/>
      <c r="EU432" s="47"/>
      <c r="EV432" s="47"/>
      <c r="EW432" s="47"/>
      <c r="EX432" s="47"/>
      <c r="EY432" s="47"/>
      <c r="EZ432" s="47"/>
      <c r="FA432" s="47"/>
      <c r="FB432" s="47"/>
      <c r="FC432" s="47"/>
      <c r="FD432" s="47"/>
      <c r="FE432" s="47"/>
      <c r="FF432" s="47"/>
      <c r="FG432" s="47"/>
      <c r="FH432" s="47"/>
      <c r="FI432" s="47"/>
      <c r="FJ432" s="47"/>
      <c r="FK432" s="47"/>
      <c r="FL432" s="47"/>
      <c r="FM432" s="47"/>
      <c r="FN432" s="47"/>
      <c r="FO432" s="47"/>
      <c r="FP432" s="47"/>
      <c r="FQ432" s="47"/>
      <c r="FR432" s="47"/>
      <c r="FS432" s="47"/>
      <c r="FT432" s="47"/>
      <c r="FU432" s="47"/>
      <c r="FV432" s="47"/>
      <c r="FW432" s="47"/>
      <c r="FX432" s="47"/>
      <c r="FY432" s="47"/>
      <c r="FZ432" s="47"/>
      <c r="GA432" s="47"/>
      <c r="GB432" s="47"/>
      <c r="GC432" s="47"/>
      <c r="GD432" s="47"/>
      <c r="GE432" s="47"/>
      <c r="GF432" s="47"/>
      <c r="GG432" s="47"/>
      <c r="GH432" s="47"/>
      <c r="GI432" s="47"/>
      <c r="GJ432" s="47"/>
      <c r="GK432" s="47"/>
      <c r="GL432" s="47"/>
      <c r="GM432" s="47"/>
      <c r="GN432" s="47"/>
      <c r="GO432" s="47"/>
      <c r="GP432" s="47"/>
      <c r="GQ432" s="47"/>
      <c r="GR432" s="47"/>
      <c r="GS432" s="47"/>
      <c r="GT432" s="47"/>
      <c r="GU432" s="47"/>
      <c r="GV432" s="47"/>
      <c r="GW432" s="47"/>
      <c r="GX432" s="47"/>
      <c r="GY432" s="47"/>
      <c r="GZ432" s="47"/>
      <c r="HA432" s="47"/>
      <c r="HB432" s="47"/>
      <c r="HC432" s="47"/>
      <c r="HD432" s="47"/>
      <c r="HE432" s="47"/>
      <c r="HF432" s="47"/>
      <c r="HG432" s="47"/>
      <c r="HH432" s="47"/>
      <c r="HI432" s="47"/>
      <c r="HJ432" s="47"/>
      <c r="HK432" s="47"/>
      <c r="HL432" s="47"/>
      <c r="HM432" s="47"/>
      <c r="HN432" s="47"/>
      <c r="HO432" s="47"/>
      <c r="HP432" s="47"/>
      <c r="HQ432" s="47"/>
      <c r="HR432" s="47"/>
      <c r="HS432" s="47"/>
      <c r="HT432" s="47"/>
      <c r="HU432" s="47"/>
      <c r="HV432" s="47"/>
      <c r="HW432" s="47"/>
      <c r="HX432" s="47"/>
      <c r="HY432" s="47"/>
      <c r="HZ432" s="47"/>
      <c r="IA432" s="47"/>
      <c r="IB432" s="47"/>
      <c r="IC432" s="47"/>
      <c r="ID432" s="47"/>
      <c r="IE432" s="47"/>
      <c r="IF432" s="47"/>
      <c r="IG432" s="47"/>
      <c r="IH432" s="47"/>
      <c r="II432" s="47"/>
      <c r="IJ432" s="47"/>
      <c r="IK432" s="47"/>
      <c r="IL432" s="47"/>
      <c r="IM432" s="47"/>
      <c r="IN432" s="47"/>
      <c r="IO432" s="47"/>
      <c r="IP432" s="47"/>
      <c r="IQ432" s="47"/>
      <c r="IR432" s="47"/>
      <c r="IS432" s="47"/>
    </row>
    <row r="433" spans="1:253" s="115" customFormat="1" ht="12.75" customHeight="1" x14ac:dyDescent="0.2">
      <c r="A433" s="32"/>
      <c r="B433" s="38" t="s">
        <v>419</v>
      </c>
      <c r="C433" s="36">
        <v>0.18</v>
      </c>
      <c r="D433" s="32"/>
      <c r="E433" s="341"/>
      <c r="F433" s="342"/>
      <c r="G433" s="37"/>
      <c r="R433" s="47"/>
      <c r="S433" s="47"/>
      <c r="T433" s="47"/>
      <c r="U433" s="47"/>
      <c r="V433" s="47"/>
      <c r="W433" s="47"/>
      <c r="X433" s="47"/>
      <c r="Y433" s="47"/>
      <c r="Z433" s="47"/>
      <c r="AA433" s="47"/>
      <c r="AB433" s="47"/>
      <c r="AC433" s="47"/>
      <c r="AD433" s="47"/>
      <c r="AE433" s="47"/>
      <c r="AF433" s="47"/>
      <c r="AG433" s="47"/>
      <c r="AH433" s="47"/>
      <c r="AI433" s="47"/>
      <c r="AJ433" s="47"/>
      <c r="AK433" s="47"/>
      <c r="AL433" s="47"/>
      <c r="AM433" s="47"/>
      <c r="AN433" s="47"/>
      <c r="AO433" s="47"/>
      <c r="AP433" s="47"/>
      <c r="AQ433" s="47"/>
      <c r="AR433" s="47"/>
      <c r="AS433" s="47"/>
      <c r="AT433" s="47"/>
      <c r="AU433" s="47"/>
      <c r="AV433" s="47"/>
      <c r="AW433" s="47"/>
      <c r="AX433" s="47"/>
      <c r="AY433" s="47"/>
      <c r="AZ433" s="47"/>
      <c r="BA433" s="47"/>
      <c r="BB433" s="47"/>
      <c r="BC433" s="47"/>
      <c r="BD433" s="47"/>
      <c r="BE433" s="47"/>
      <c r="BF433" s="47"/>
      <c r="BG433" s="47"/>
      <c r="BH433" s="47"/>
      <c r="BI433" s="47"/>
      <c r="BJ433" s="47"/>
      <c r="BK433" s="47"/>
      <c r="BL433" s="47"/>
      <c r="BM433" s="47"/>
      <c r="BN433" s="47"/>
      <c r="BO433" s="47"/>
      <c r="BP433" s="47"/>
      <c r="BQ433" s="47"/>
      <c r="BR433" s="47"/>
      <c r="BS433" s="47"/>
      <c r="BT433" s="47"/>
      <c r="BU433" s="47"/>
      <c r="BV433" s="47"/>
      <c r="BW433" s="47"/>
      <c r="BX433" s="47"/>
      <c r="BY433" s="47"/>
      <c r="BZ433" s="47"/>
      <c r="CA433" s="47"/>
      <c r="CB433" s="47"/>
      <c r="CC433" s="47"/>
      <c r="CD433" s="47"/>
      <c r="CE433" s="47"/>
      <c r="CF433" s="47"/>
      <c r="CG433" s="47"/>
      <c r="CH433" s="47"/>
      <c r="CI433" s="47"/>
      <c r="CJ433" s="47"/>
      <c r="CK433" s="47"/>
      <c r="CL433" s="47"/>
      <c r="CM433" s="47"/>
      <c r="CN433" s="47"/>
      <c r="CO433" s="47"/>
      <c r="CP433" s="47"/>
      <c r="CQ433" s="47"/>
      <c r="CR433" s="47"/>
      <c r="CS433" s="47"/>
      <c r="CT433" s="47"/>
      <c r="CU433" s="47"/>
      <c r="CV433" s="47"/>
      <c r="CW433" s="47"/>
      <c r="CX433" s="47"/>
      <c r="CY433" s="47"/>
      <c r="CZ433" s="47"/>
      <c r="DA433" s="47"/>
      <c r="DB433" s="47"/>
      <c r="DC433" s="47"/>
      <c r="DD433" s="47"/>
      <c r="DE433" s="47"/>
      <c r="DF433" s="47"/>
      <c r="DG433" s="47"/>
      <c r="DH433" s="47"/>
      <c r="DI433" s="47"/>
      <c r="DJ433" s="47"/>
      <c r="DK433" s="47"/>
      <c r="DL433" s="47"/>
      <c r="DM433" s="47"/>
      <c r="DN433" s="47"/>
      <c r="DO433" s="47"/>
      <c r="DP433" s="47"/>
      <c r="DQ433" s="47"/>
      <c r="DR433" s="47"/>
      <c r="DS433" s="47"/>
      <c r="DT433" s="47"/>
      <c r="DU433" s="47"/>
      <c r="DV433" s="47"/>
      <c r="DW433" s="47"/>
      <c r="DX433" s="47"/>
      <c r="DY433" s="47"/>
      <c r="DZ433" s="47"/>
      <c r="EA433" s="47"/>
      <c r="EB433" s="47"/>
      <c r="EC433" s="47"/>
      <c r="ED433" s="47"/>
      <c r="EE433" s="47"/>
      <c r="EF433" s="47"/>
      <c r="EG433" s="47"/>
      <c r="EH433" s="47"/>
      <c r="EI433" s="47"/>
      <c r="EJ433" s="47"/>
      <c r="EK433" s="47"/>
      <c r="EL433" s="47"/>
      <c r="EM433" s="47"/>
      <c r="EN433" s="47"/>
      <c r="EO433" s="47"/>
      <c r="EP433" s="47"/>
      <c r="EQ433" s="47"/>
      <c r="ER433" s="47"/>
      <c r="ES433" s="47"/>
      <c r="ET433" s="47"/>
      <c r="EU433" s="47"/>
      <c r="EV433" s="47"/>
      <c r="EW433" s="47"/>
      <c r="EX433" s="47"/>
      <c r="EY433" s="47"/>
      <c r="EZ433" s="47"/>
      <c r="FA433" s="47"/>
      <c r="FB433" s="47"/>
      <c r="FC433" s="47"/>
      <c r="FD433" s="47"/>
      <c r="FE433" s="47"/>
      <c r="FF433" s="47"/>
      <c r="FG433" s="47"/>
      <c r="FH433" s="47"/>
      <c r="FI433" s="47"/>
      <c r="FJ433" s="47"/>
      <c r="FK433" s="47"/>
      <c r="FL433" s="47"/>
      <c r="FM433" s="47"/>
      <c r="FN433" s="47"/>
      <c r="FO433" s="47"/>
      <c r="FP433" s="47"/>
      <c r="FQ433" s="47"/>
      <c r="FR433" s="47"/>
      <c r="FS433" s="47"/>
      <c r="FT433" s="47"/>
      <c r="FU433" s="47"/>
      <c r="FV433" s="47"/>
      <c r="FW433" s="47"/>
      <c r="FX433" s="47"/>
      <c r="FY433" s="47"/>
      <c r="FZ433" s="47"/>
      <c r="GA433" s="47"/>
      <c r="GB433" s="47"/>
      <c r="GC433" s="47"/>
      <c r="GD433" s="47"/>
      <c r="GE433" s="47"/>
      <c r="GF433" s="47"/>
      <c r="GG433" s="47"/>
      <c r="GH433" s="47"/>
      <c r="GI433" s="47"/>
      <c r="GJ433" s="47"/>
      <c r="GK433" s="47"/>
      <c r="GL433" s="47"/>
      <c r="GM433" s="47"/>
      <c r="GN433" s="47"/>
      <c r="GO433" s="47"/>
      <c r="GP433" s="47"/>
      <c r="GQ433" s="47"/>
      <c r="GR433" s="47"/>
      <c r="GS433" s="47"/>
      <c r="GT433" s="47"/>
      <c r="GU433" s="47"/>
      <c r="GV433" s="47"/>
      <c r="GW433" s="47"/>
      <c r="GX433" s="47"/>
      <c r="GY433" s="47"/>
      <c r="GZ433" s="47"/>
      <c r="HA433" s="47"/>
      <c r="HB433" s="47"/>
      <c r="HC433" s="47"/>
      <c r="HD433" s="47"/>
      <c r="HE433" s="47"/>
      <c r="HF433" s="47"/>
      <c r="HG433" s="47"/>
      <c r="HH433" s="47"/>
      <c r="HI433" s="47"/>
      <c r="HJ433" s="47"/>
      <c r="HK433" s="47"/>
      <c r="HL433" s="47"/>
      <c r="HM433" s="47"/>
      <c r="HN433" s="47"/>
      <c r="HO433" s="47"/>
      <c r="HP433" s="47"/>
      <c r="HQ433" s="47"/>
      <c r="HR433" s="47"/>
      <c r="HS433" s="47"/>
      <c r="HT433" s="47"/>
      <c r="HU433" s="47"/>
      <c r="HV433" s="47"/>
      <c r="HW433" s="47"/>
      <c r="HX433" s="47"/>
      <c r="HY433" s="47"/>
      <c r="HZ433" s="47"/>
      <c r="IA433" s="47"/>
      <c r="IB433" s="47"/>
      <c r="IC433" s="47"/>
      <c r="ID433" s="47"/>
      <c r="IE433" s="47"/>
      <c r="IF433" s="47"/>
      <c r="IG433" s="47"/>
      <c r="IH433" s="47"/>
      <c r="II433" s="47"/>
      <c r="IJ433" s="47"/>
      <c r="IK433" s="47"/>
      <c r="IL433" s="47"/>
      <c r="IM433" s="47"/>
      <c r="IN433" s="47"/>
      <c r="IO433" s="47"/>
      <c r="IP433" s="47"/>
      <c r="IQ433" s="47"/>
      <c r="IR433" s="47"/>
      <c r="IS433" s="47"/>
    </row>
    <row r="434" spans="1:253" s="115" customFormat="1" ht="12.75" customHeight="1" x14ac:dyDescent="0.2">
      <c r="A434" s="32"/>
      <c r="B434" s="116" t="s">
        <v>420</v>
      </c>
      <c r="C434" s="36">
        <v>0.1</v>
      </c>
      <c r="D434" s="32"/>
      <c r="E434" s="341"/>
      <c r="F434" s="342"/>
      <c r="G434" s="37"/>
      <c r="R434" s="47"/>
      <c r="S434" s="47"/>
      <c r="T434" s="47"/>
      <c r="U434" s="47"/>
      <c r="V434" s="47"/>
      <c r="W434" s="47"/>
      <c r="X434" s="47"/>
      <c r="Y434" s="47"/>
      <c r="Z434" s="47"/>
      <c r="AA434" s="47"/>
      <c r="AB434" s="47"/>
      <c r="AC434" s="47"/>
      <c r="AD434" s="47"/>
      <c r="AE434" s="47"/>
      <c r="AF434" s="47"/>
      <c r="AG434" s="47"/>
      <c r="AH434" s="47"/>
      <c r="AI434" s="47"/>
      <c r="AJ434" s="47"/>
      <c r="AK434" s="47"/>
      <c r="AL434" s="47"/>
      <c r="AM434" s="47"/>
      <c r="AN434" s="47"/>
      <c r="AO434" s="47"/>
      <c r="AP434" s="47"/>
      <c r="AQ434" s="47"/>
      <c r="AR434" s="47"/>
      <c r="AS434" s="47"/>
      <c r="AT434" s="47"/>
      <c r="AU434" s="47"/>
      <c r="AV434" s="47"/>
      <c r="AW434" s="47"/>
      <c r="AX434" s="47"/>
      <c r="AY434" s="47"/>
      <c r="AZ434" s="47"/>
      <c r="BA434" s="47"/>
      <c r="BB434" s="47"/>
      <c r="BC434" s="47"/>
      <c r="BD434" s="47"/>
      <c r="BE434" s="47"/>
      <c r="BF434" s="47"/>
      <c r="BG434" s="47"/>
      <c r="BH434" s="47"/>
      <c r="BI434" s="47"/>
      <c r="BJ434" s="47"/>
      <c r="BK434" s="47"/>
      <c r="BL434" s="47"/>
      <c r="BM434" s="47"/>
      <c r="BN434" s="47"/>
      <c r="BO434" s="47"/>
      <c r="BP434" s="47"/>
      <c r="BQ434" s="47"/>
      <c r="BR434" s="47"/>
      <c r="BS434" s="47"/>
      <c r="BT434" s="47"/>
      <c r="BU434" s="47"/>
      <c r="BV434" s="47"/>
      <c r="BW434" s="47"/>
      <c r="BX434" s="47"/>
      <c r="BY434" s="47"/>
      <c r="BZ434" s="47"/>
      <c r="CA434" s="47"/>
      <c r="CB434" s="47"/>
      <c r="CC434" s="47"/>
      <c r="CD434" s="47"/>
      <c r="CE434" s="47"/>
      <c r="CF434" s="47"/>
      <c r="CG434" s="47"/>
      <c r="CH434" s="47"/>
      <c r="CI434" s="47"/>
      <c r="CJ434" s="47"/>
      <c r="CK434" s="47"/>
      <c r="CL434" s="47"/>
      <c r="CM434" s="47"/>
      <c r="CN434" s="47"/>
      <c r="CO434" s="47"/>
      <c r="CP434" s="47"/>
      <c r="CQ434" s="47"/>
      <c r="CR434" s="47"/>
      <c r="CS434" s="47"/>
      <c r="CT434" s="47"/>
      <c r="CU434" s="47"/>
      <c r="CV434" s="47"/>
      <c r="CW434" s="47"/>
      <c r="CX434" s="47"/>
      <c r="CY434" s="47"/>
      <c r="CZ434" s="47"/>
      <c r="DA434" s="47"/>
      <c r="DB434" s="47"/>
      <c r="DC434" s="47"/>
      <c r="DD434" s="47"/>
      <c r="DE434" s="47"/>
      <c r="DF434" s="47"/>
      <c r="DG434" s="47"/>
      <c r="DH434" s="47"/>
      <c r="DI434" s="47"/>
      <c r="DJ434" s="47"/>
      <c r="DK434" s="47"/>
      <c r="DL434" s="47"/>
      <c r="DM434" s="47"/>
      <c r="DN434" s="47"/>
      <c r="DO434" s="47"/>
      <c r="DP434" s="47"/>
      <c r="DQ434" s="47"/>
      <c r="DR434" s="47"/>
      <c r="DS434" s="47"/>
      <c r="DT434" s="47"/>
      <c r="DU434" s="47"/>
      <c r="DV434" s="47"/>
      <c r="DW434" s="47"/>
      <c r="DX434" s="47"/>
      <c r="DY434" s="47"/>
      <c r="DZ434" s="47"/>
      <c r="EA434" s="47"/>
      <c r="EB434" s="47"/>
      <c r="EC434" s="47"/>
      <c r="ED434" s="47"/>
      <c r="EE434" s="47"/>
      <c r="EF434" s="47"/>
      <c r="EG434" s="47"/>
      <c r="EH434" s="47"/>
      <c r="EI434" s="47"/>
      <c r="EJ434" s="47"/>
      <c r="EK434" s="47"/>
      <c r="EL434" s="47"/>
      <c r="EM434" s="47"/>
      <c r="EN434" s="47"/>
      <c r="EO434" s="47"/>
      <c r="EP434" s="47"/>
      <c r="EQ434" s="47"/>
      <c r="ER434" s="47"/>
      <c r="ES434" s="47"/>
      <c r="ET434" s="47"/>
      <c r="EU434" s="47"/>
      <c r="EV434" s="47"/>
      <c r="EW434" s="47"/>
      <c r="EX434" s="47"/>
      <c r="EY434" s="47"/>
      <c r="EZ434" s="47"/>
      <c r="FA434" s="47"/>
      <c r="FB434" s="47"/>
      <c r="FC434" s="47"/>
      <c r="FD434" s="47"/>
      <c r="FE434" s="47"/>
      <c r="FF434" s="47"/>
      <c r="FG434" s="47"/>
      <c r="FH434" s="47"/>
      <c r="FI434" s="47"/>
      <c r="FJ434" s="47"/>
      <c r="FK434" s="47"/>
      <c r="FL434" s="47"/>
      <c r="FM434" s="47"/>
      <c r="FN434" s="47"/>
      <c r="FO434" s="47"/>
      <c r="FP434" s="47"/>
      <c r="FQ434" s="47"/>
      <c r="FR434" s="47"/>
      <c r="FS434" s="47"/>
      <c r="FT434" s="47"/>
      <c r="FU434" s="47"/>
      <c r="FV434" s="47"/>
      <c r="FW434" s="47"/>
      <c r="FX434" s="47"/>
      <c r="FY434" s="47"/>
      <c r="FZ434" s="47"/>
      <c r="GA434" s="47"/>
      <c r="GB434" s="47"/>
      <c r="GC434" s="47"/>
      <c r="GD434" s="47"/>
      <c r="GE434" s="47"/>
      <c r="GF434" s="47"/>
      <c r="GG434" s="47"/>
      <c r="GH434" s="47"/>
      <c r="GI434" s="47"/>
      <c r="GJ434" s="47"/>
      <c r="GK434" s="47"/>
      <c r="GL434" s="47"/>
      <c r="GM434" s="47"/>
      <c r="GN434" s="47"/>
      <c r="GO434" s="47"/>
      <c r="GP434" s="47"/>
      <c r="GQ434" s="47"/>
      <c r="GR434" s="47"/>
      <c r="GS434" s="47"/>
      <c r="GT434" s="47"/>
      <c r="GU434" s="47"/>
      <c r="GV434" s="47"/>
      <c r="GW434" s="47"/>
      <c r="GX434" s="47"/>
      <c r="GY434" s="47"/>
      <c r="GZ434" s="47"/>
      <c r="HA434" s="47"/>
      <c r="HB434" s="47"/>
      <c r="HC434" s="47"/>
      <c r="HD434" s="47"/>
      <c r="HE434" s="47"/>
      <c r="HF434" s="47"/>
      <c r="HG434" s="47"/>
      <c r="HH434" s="47"/>
      <c r="HI434" s="47"/>
      <c r="HJ434" s="47"/>
      <c r="HK434" s="47"/>
      <c r="HL434" s="47"/>
      <c r="HM434" s="47"/>
      <c r="HN434" s="47"/>
      <c r="HO434" s="47"/>
      <c r="HP434" s="47"/>
      <c r="HQ434" s="47"/>
      <c r="HR434" s="47"/>
      <c r="HS434" s="47"/>
      <c r="HT434" s="47"/>
      <c r="HU434" s="47"/>
      <c r="HV434" s="47"/>
      <c r="HW434" s="47"/>
      <c r="HX434" s="47"/>
      <c r="HY434" s="47"/>
      <c r="HZ434" s="47"/>
      <c r="IA434" s="47"/>
      <c r="IB434" s="47"/>
      <c r="IC434" s="47"/>
      <c r="ID434" s="47"/>
      <c r="IE434" s="47"/>
      <c r="IF434" s="47"/>
      <c r="IG434" s="47"/>
      <c r="IH434" s="47"/>
      <c r="II434" s="47"/>
      <c r="IJ434" s="47"/>
      <c r="IK434" s="47"/>
      <c r="IL434" s="47"/>
      <c r="IM434" s="47"/>
      <c r="IN434" s="47"/>
      <c r="IO434" s="47"/>
      <c r="IP434" s="47"/>
      <c r="IQ434" s="47"/>
      <c r="IR434" s="47"/>
      <c r="IS434" s="47"/>
    </row>
    <row r="435" spans="1:253" s="115" customFormat="1" ht="12.75" customHeight="1" x14ac:dyDescent="0.2">
      <c r="A435" s="32"/>
      <c r="B435" s="39" t="s">
        <v>421</v>
      </c>
      <c r="C435" s="36">
        <v>1E-3</v>
      </c>
      <c r="D435" s="32"/>
      <c r="E435" s="341"/>
      <c r="F435" s="342"/>
      <c r="G435" s="37"/>
      <c r="R435" s="47"/>
      <c r="S435" s="47"/>
      <c r="T435" s="47"/>
      <c r="U435" s="47"/>
      <c r="V435" s="47"/>
      <c r="W435" s="47"/>
      <c r="X435" s="47"/>
      <c r="Y435" s="47"/>
      <c r="Z435" s="47"/>
      <c r="AA435" s="47"/>
      <c r="AB435" s="47"/>
      <c r="AC435" s="47"/>
      <c r="AD435" s="47"/>
      <c r="AE435" s="47"/>
      <c r="AF435" s="47"/>
      <c r="AG435" s="47"/>
      <c r="AH435" s="47"/>
      <c r="AI435" s="47"/>
      <c r="AJ435" s="47"/>
      <c r="AK435" s="47"/>
      <c r="AL435" s="47"/>
      <c r="AM435" s="47"/>
      <c r="AN435" s="47"/>
      <c r="AO435" s="47"/>
      <c r="AP435" s="47"/>
      <c r="AQ435" s="47"/>
      <c r="AR435" s="47"/>
      <c r="AS435" s="47"/>
      <c r="AT435" s="47"/>
      <c r="AU435" s="47"/>
      <c r="AV435" s="47"/>
      <c r="AW435" s="47"/>
      <c r="AX435" s="47"/>
      <c r="AY435" s="47"/>
      <c r="AZ435" s="47"/>
      <c r="BA435" s="47"/>
      <c r="BB435" s="47"/>
      <c r="BC435" s="47"/>
      <c r="BD435" s="47"/>
      <c r="BE435" s="47"/>
      <c r="BF435" s="47"/>
      <c r="BG435" s="47"/>
      <c r="BH435" s="47"/>
      <c r="BI435" s="47"/>
      <c r="BJ435" s="47"/>
      <c r="BK435" s="47"/>
      <c r="BL435" s="47"/>
      <c r="BM435" s="47"/>
      <c r="BN435" s="47"/>
      <c r="BO435" s="47"/>
      <c r="BP435" s="47"/>
      <c r="BQ435" s="47"/>
      <c r="BR435" s="47"/>
      <c r="BS435" s="47"/>
      <c r="BT435" s="47"/>
      <c r="BU435" s="47"/>
      <c r="BV435" s="47"/>
      <c r="BW435" s="47"/>
      <c r="BX435" s="47"/>
      <c r="BY435" s="47"/>
      <c r="BZ435" s="47"/>
      <c r="CA435" s="47"/>
      <c r="CB435" s="47"/>
      <c r="CC435" s="47"/>
      <c r="CD435" s="47"/>
      <c r="CE435" s="47"/>
      <c r="CF435" s="47"/>
      <c r="CG435" s="47"/>
      <c r="CH435" s="47"/>
      <c r="CI435" s="47"/>
      <c r="CJ435" s="47"/>
      <c r="CK435" s="47"/>
      <c r="CL435" s="47"/>
      <c r="CM435" s="47"/>
      <c r="CN435" s="47"/>
      <c r="CO435" s="47"/>
      <c r="CP435" s="47"/>
      <c r="CQ435" s="47"/>
      <c r="CR435" s="47"/>
      <c r="CS435" s="47"/>
      <c r="CT435" s="47"/>
      <c r="CU435" s="47"/>
      <c r="CV435" s="47"/>
      <c r="CW435" s="47"/>
      <c r="CX435" s="47"/>
      <c r="CY435" s="47"/>
      <c r="CZ435" s="47"/>
      <c r="DA435" s="47"/>
      <c r="DB435" s="47"/>
      <c r="DC435" s="47"/>
      <c r="DD435" s="47"/>
      <c r="DE435" s="47"/>
      <c r="DF435" s="47"/>
      <c r="DG435" s="47"/>
      <c r="DH435" s="47"/>
      <c r="DI435" s="47"/>
      <c r="DJ435" s="47"/>
      <c r="DK435" s="47"/>
      <c r="DL435" s="47"/>
      <c r="DM435" s="47"/>
      <c r="DN435" s="47"/>
      <c r="DO435" s="47"/>
      <c r="DP435" s="47"/>
      <c r="DQ435" s="47"/>
      <c r="DR435" s="47"/>
      <c r="DS435" s="47"/>
      <c r="DT435" s="47"/>
      <c r="DU435" s="47"/>
      <c r="DV435" s="47"/>
      <c r="DW435" s="47"/>
      <c r="DX435" s="47"/>
      <c r="DY435" s="47"/>
      <c r="DZ435" s="47"/>
      <c r="EA435" s="47"/>
      <c r="EB435" s="47"/>
      <c r="EC435" s="47"/>
      <c r="ED435" s="47"/>
      <c r="EE435" s="47"/>
      <c r="EF435" s="47"/>
      <c r="EG435" s="47"/>
      <c r="EH435" s="47"/>
      <c r="EI435" s="47"/>
      <c r="EJ435" s="47"/>
      <c r="EK435" s="47"/>
      <c r="EL435" s="47"/>
      <c r="EM435" s="47"/>
      <c r="EN435" s="47"/>
      <c r="EO435" s="47"/>
      <c r="EP435" s="47"/>
      <c r="EQ435" s="47"/>
      <c r="ER435" s="47"/>
      <c r="ES435" s="47"/>
      <c r="ET435" s="47"/>
      <c r="EU435" s="47"/>
      <c r="EV435" s="47"/>
      <c r="EW435" s="47"/>
      <c r="EX435" s="47"/>
      <c r="EY435" s="47"/>
      <c r="EZ435" s="47"/>
      <c r="FA435" s="47"/>
      <c r="FB435" s="47"/>
      <c r="FC435" s="47"/>
      <c r="FD435" s="47"/>
      <c r="FE435" s="47"/>
      <c r="FF435" s="47"/>
      <c r="FG435" s="47"/>
      <c r="FH435" s="47"/>
      <c r="FI435" s="47"/>
      <c r="FJ435" s="47"/>
      <c r="FK435" s="47"/>
      <c r="FL435" s="47"/>
      <c r="FM435" s="47"/>
      <c r="FN435" s="47"/>
      <c r="FO435" s="47"/>
      <c r="FP435" s="47"/>
      <c r="FQ435" s="47"/>
      <c r="FR435" s="47"/>
      <c r="FS435" s="47"/>
      <c r="FT435" s="47"/>
      <c r="FU435" s="47"/>
      <c r="FV435" s="47"/>
      <c r="FW435" s="47"/>
      <c r="FX435" s="47"/>
      <c r="FY435" s="47"/>
      <c r="FZ435" s="47"/>
      <c r="GA435" s="47"/>
      <c r="GB435" s="47"/>
      <c r="GC435" s="47"/>
      <c r="GD435" s="47"/>
      <c r="GE435" s="47"/>
      <c r="GF435" s="47"/>
      <c r="GG435" s="47"/>
      <c r="GH435" s="47"/>
      <c r="GI435" s="47"/>
      <c r="GJ435" s="47"/>
      <c r="GK435" s="47"/>
      <c r="GL435" s="47"/>
      <c r="GM435" s="47"/>
      <c r="GN435" s="47"/>
      <c r="GO435" s="47"/>
      <c r="GP435" s="47"/>
      <c r="GQ435" s="47"/>
      <c r="GR435" s="47"/>
      <c r="GS435" s="47"/>
      <c r="GT435" s="47"/>
      <c r="GU435" s="47"/>
      <c r="GV435" s="47"/>
      <c r="GW435" s="47"/>
      <c r="GX435" s="47"/>
      <c r="GY435" s="47"/>
      <c r="GZ435" s="47"/>
      <c r="HA435" s="47"/>
      <c r="HB435" s="47"/>
      <c r="HC435" s="47"/>
      <c r="HD435" s="47"/>
      <c r="HE435" s="47"/>
      <c r="HF435" s="47"/>
      <c r="HG435" s="47"/>
      <c r="HH435" s="47"/>
      <c r="HI435" s="47"/>
      <c r="HJ435" s="47"/>
      <c r="HK435" s="47"/>
      <c r="HL435" s="47"/>
      <c r="HM435" s="47"/>
      <c r="HN435" s="47"/>
      <c r="HO435" s="47"/>
      <c r="HP435" s="47"/>
      <c r="HQ435" s="47"/>
      <c r="HR435" s="47"/>
      <c r="HS435" s="47"/>
      <c r="HT435" s="47"/>
      <c r="HU435" s="47"/>
      <c r="HV435" s="47"/>
      <c r="HW435" s="47"/>
      <c r="HX435" s="47"/>
      <c r="HY435" s="47"/>
      <c r="HZ435" s="47"/>
      <c r="IA435" s="47"/>
      <c r="IB435" s="47"/>
      <c r="IC435" s="47"/>
      <c r="ID435" s="47"/>
      <c r="IE435" s="47"/>
      <c r="IF435" s="47"/>
      <c r="IG435" s="47"/>
      <c r="IH435" s="47"/>
      <c r="II435" s="47"/>
      <c r="IJ435" s="47"/>
      <c r="IK435" s="47"/>
      <c r="IL435" s="47"/>
      <c r="IM435" s="47"/>
      <c r="IN435" s="47"/>
      <c r="IO435" s="47"/>
      <c r="IP435" s="47"/>
      <c r="IQ435" s="47"/>
      <c r="IR435" s="47"/>
      <c r="IS435" s="47"/>
    </row>
    <row r="436" spans="1:253" s="115" customFormat="1" ht="12.75" customHeight="1" x14ac:dyDescent="0.2">
      <c r="A436" s="72"/>
      <c r="B436" s="116" t="s">
        <v>422</v>
      </c>
      <c r="C436" s="192">
        <v>1</v>
      </c>
      <c r="D436" s="193" t="s">
        <v>16</v>
      </c>
      <c r="E436" s="343"/>
      <c r="F436" s="292"/>
      <c r="G436" s="188"/>
      <c r="R436" s="47"/>
      <c r="S436" s="47"/>
      <c r="T436" s="47"/>
      <c r="U436" s="47"/>
      <c r="V436" s="47"/>
      <c r="W436" s="47"/>
      <c r="X436" s="47"/>
      <c r="Y436" s="47"/>
      <c r="Z436" s="47"/>
      <c r="AA436" s="47"/>
      <c r="AB436" s="47"/>
      <c r="AC436" s="47"/>
      <c r="AD436" s="47"/>
      <c r="AE436" s="47"/>
      <c r="AF436" s="47"/>
      <c r="AG436" s="47"/>
      <c r="AH436" s="47"/>
      <c r="AI436" s="47"/>
      <c r="AJ436" s="47"/>
      <c r="AK436" s="47"/>
      <c r="AL436" s="47"/>
      <c r="AM436" s="47"/>
      <c r="AN436" s="47"/>
      <c r="AO436" s="47"/>
      <c r="AP436" s="47"/>
      <c r="AQ436" s="47"/>
      <c r="AR436" s="47"/>
      <c r="AS436" s="47"/>
      <c r="AT436" s="47"/>
      <c r="AU436" s="47"/>
      <c r="AV436" s="47"/>
      <c r="AW436" s="47"/>
      <c r="AX436" s="47"/>
      <c r="AY436" s="47"/>
      <c r="AZ436" s="47"/>
      <c r="BA436" s="47"/>
      <c r="BB436" s="47"/>
      <c r="BC436" s="47"/>
      <c r="BD436" s="47"/>
      <c r="BE436" s="47"/>
      <c r="BF436" s="47"/>
      <c r="BG436" s="47"/>
      <c r="BH436" s="47"/>
      <c r="BI436" s="47"/>
      <c r="BJ436" s="47"/>
      <c r="BK436" s="47"/>
      <c r="BL436" s="47"/>
      <c r="BM436" s="47"/>
      <c r="BN436" s="47"/>
      <c r="BO436" s="47"/>
      <c r="BP436" s="47"/>
      <c r="BQ436" s="47"/>
      <c r="BR436" s="47"/>
      <c r="BS436" s="47"/>
      <c r="BT436" s="47"/>
      <c r="BU436" s="47"/>
      <c r="BV436" s="47"/>
      <c r="BW436" s="47"/>
      <c r="BX436" s="47"/>
      <c r="BY436" s="47"/>
      <c r="BZ436" s="47"/>
      <c r="CA436" s="47"/>
      <c r="CB436" s="47"/>
      <c r="CC436" s="47"/>
      <c r="CD436" s="47"/>
      <c r="CE436" s="47"/>
      <c r="CF436" s="47"/>
      <c r="CG436" s="47"/>
      <c r="CH436" s="47"/>
      <c r="CI436" s="47"/>
      <c r="CJ436" s="47"/>
      <c r="CK436" s="47"/>
      <c r="CL436" s="47"/>
      <c r="CM436" s="47"/>
      <c r="CN436" s="47"/>
      <c r="CO436" s="47"/>
      <c r="CP436" s="47"/>
      <c r="CQ436" s="47"/>
      <c r="CR436" s="47"/>
      <c r="CS436" s="47"/>
      <c r="CT436" s="47"/>
      <c r="CU436" s="47"/>
      <c r="CV436" s="47"/>
      <c r="CW436" s="47"/>
      <c r="CX436" s="47"/>
      <c r="CY436" s="47"/>
      <c r="CZ436" s="47"/>
      <c r="DA436" s="47"/>
      <c r="DB436" s="47"/>
      <c r="DC436" s="47"/>
      <c r="DD436" s="47"/>
      <c r="DE436" s="47"/>
      <c r="DF436" s="47"/>
      <c r="DG436" s="47"/>
      <c r="DH436" s="47"/>
      <c r="DI436" s="47"/>
      <c r="DJ436" s="47"/>
      <c r="DK436" s="47"/>
      <c r="DL436" s="47"/>
      <c r="DM436" s="47"/>
      <c r="DN436" s="47"/>
      <c r="DO436" s="47"/>
      <c r="DP436" s="47"/>
      <c r="DQ436" s="47"/>
      <c r="DR436" s="47"/>
      <c r="DS436" s="47"/>
      <c r="DT436" s="47"/>
      <c r="DU436" s="47"/>
      <c r="DV436" s="47"/>
      <c r="DW436" s="47"/>
      <c r="DX436" s="47"/>
      <c r="DY436" s="47"/>
      <c r="DZ436" s="47"/>
      <c r="EA436" s="47"/>
      <c r="EB436" s="47"/>
      <c r="EC436" s="47"/>
      <c r="ED436" s="47"/>
      <c r="EE436" s="47"/>
      <c r="EF436" s="47"/>
      <c r="EG436" s="47"/>
      <c r="EH436" s="47"/>
      <c r="EI436" s="47"/>
      <c r="EJ436" s="47"/>
      <c r="EK436" s="47"/>
      <c r="EL436" s="47"/>
      <c r="EM436" s="47"/>
      <c r="EN436" s="47"/>
      <c r="EO436" s="47"/>
      <c r="EP436" s="47"/>
      <c r="EQ436" s="47"/>
      <c r="ER436" s="47"/>
      <c r="ES436" s="47"/>
      <c r="ET436" s="47"/>
      <c r="EU436" s="47"/>
      <c r="EV436" s="47"/>
      <c r="EW436" s="47"/>
      <c r="EX436" s="47"/>
      <c r="EY436" s="47"/>
      <c r="EZ436" s="47"/>
      <c r="FA436" s="47"/>
      <c r="FB436" s="47"/>
      <c r="FC436" s="47"/>
      <c r="FD436" s="47"/>
      <c r="FE436" s="47"/>
      <c r="FF436" s="47"/>
      <c r="FG436" s="47"/>
      <c r="FH436" s="47"/>
      <c r="FI436" s="47"/>
      <c r="FJ436" s="47"/>
      <c r="FK436" s="47"/>
      <c r="FL436" s="47"/>
      <c r="FM436" s="47"/>
      <c r="FN436" s="47"/>
      <c r="FO436" s="47"/>
      <c r="FP436" s="47"/>
      <c r="FQ436" s="47"/>
      <c r="FR436" s="47"/>
      <c r="FS436" s="47"/>
      <c r="FT436" s="47"/>
      <c r="FU436" s="47"/>
      <c r="FV436" s="47"/>
      <c r="FW436" s="47"/>
      <c r="FX436" s="47"/>
      <c r="FY436" s="47"/>
      <c r="FZ436" s="47"/>
      <c r="GA436" s="47"/>
      <c r="GB436" s="47"/>
      <c r="GC436" s="47"/>
      <c r="GD436" s="47"/>
      <c r="GE436" s="47"/>
      <c r="GF436" s="47"/>
      <c r="GG436" s="47"/>
      <c r="GH436" s="47"/>
      <c r="GI436" s="47"/>
      <c r="GJ436" s="47"/>
      <c r="GK436" s="47"/>
      <c r="GL436" s="47"/>
      <c r="GM436" s="47"/>
      <c r="GN436" s="47"/>
      <c r="GO436" s="47"/>
      <c r="GP436" s="47"/>
      <c r="GQ436" s="47"/>
      <c r="GR436" s="47"/>
      <c r="GS436" s="47"/>
      <c r="GT436" s="47"/>
      <c r="GU436" s="47"/>
      <c r="GV436" s="47"/>
      <c r="GW436" s="47"/>
      <c r="GX436" s="47"/>
      <c r="GY436" s="47"/>
      <c r="GZ436" s="47"/>
      <c r="HA436" s="47"/>
      <c r="HB436" s="47"/>
      <c r="HC436" s="47"/>
      <c r="HD436" s="47"/>
      <c r="HE436" s="47"/>
      <c r="HF436" s="47"/>
      <c r="HG436" s="47"/>
      <c r="HH436" s="47"/>
      <c r="HI436" s="47"/>
      <c r="HJ436" s="47"/>
      <c r="HK436" s="47"/>
      <c r="HL436" s="47"/>
      <c r="HM436" s="47"/>
      <c r="HN436" s="47"/>
      <c r="HO436" s="47"/>
      <c r="HP436" s="47"/>
      <c r="HQ436" s="47"/>
      <c r="HR436" s="47"/>
      <c r="HS436" s="47"/>
      <c r="HT436" s="47"/>
      <c r="HU436" s="47"/>
      <c r="HV436" s="47"/>
      <c r="HW436" s="47"/>
      <c r="HX436" s="47"/>
      <c r="HY436" s="47"/>
      <c r="HZ436" s="47"/>
      <c r="IA436" s="47"/>
      <c r="IB436" s="47"/>
      <c r="IC436" s="47"/>
      <c r="ID436" s="47"/>
      <c r="IE436" s="47"/>
      <c r="IF436" s="47"/>
      <c r="IG436" s="47"/>
      <c r="IH436" s="47"/>
      <c r="II436" s="47"/>
      <c r="IJ436" s="47"/>
      <c r="IK436" s="47"/>
      <c r="IL436" s="47"/>
      <c r="IM436" s="47"/>
      <c r="IN436" s="47"/>
      <c r="IO436" s="47"/>
      <c r="IP436" s="47"/>
      <c r="IQ436" s="47"/>
      <c r="IR436" s="47"/>
      <c r="IS436" s="47"/>
    </row>
    <row r="437" spans="1:253" s="115" customFormat="1" ht="12.75" customHeight="1" x14ac:dyDescent="0.2">
      <c r="A437" s="40"/>
      <c r="B437" s="38" t="s">
        <v>423</v>
      </c>
      <c r="C437" s="42">
        <v>1</v>
      </c>
      <c r="D437" s="43" t="s">
        <v>16</v>
      </c>
      <c r="E437" s="344"/>
      <c r="F437" s="342"/>
      <c r="G437" s="37"/>
      <c r="R437" s="47"/>
      <c r="S437" s="47"/>
      <c r="T437" s="47"/>
      <c r="U437" s="47"/>
      <c r="V437" s="47"/>
      <c r="W437" s="47"/>
      <c r="X437" s="47"/>
      <c r="Y437" s="47"/>
      <c r="Z437" s="47"/>
      <c r="AA437" s="47"/>
      <c r="AB437" s="47"/>
      <c r="AC437" s="47"/>
      <c r="AD437" s="47"/>
      <c r="AE437" s="47"/>
      <c r="AF437" s="47"/>
      <c r="AG437" s="47"/>
      <c r="AH437" s="47"/>
      <c r="AI437" s="47"/>
      <c r="AJ437" s="47"/>
      <c r="AK437" s="47"/>
      <c r="AL437" s="47"/>
      <c r="AM437" s="47"/>
      <c r="AN437" s="47"/>
      <c r="AO437" s="47"/>
      <c r="AP437" s="47"/>
      <c r="AQ437" s="47"/>
      <c r="AR437" s="47"/>
      <c r="AS437" s="47"/>
      <c r="AT437" s="47"/>
      <c r="AU437" s="47"/>
      <c r="AV437" s="47"/>
      <c r="AW437" s="47"/>
      <c r="AX437" s="47"/>
      <c r="AY437" s="47"/>
      <c r="AZ437" s="47"/>
      <c r="BA437" s="47"/>
      <c r="BB437" s="47"/>
      <c r="BC437" s="47"/>
      <c r="BD437" s="47"/>
      <c r="BE437" s="47"/>
      <c r="BF437" s="47"/>
      <c r="BG437" s="47"/>
      <c r="BH437" s="47"/>
      <c r="BI437" s="47"/>
      <c r="BJ437" s="47"/>
      <c r="BK437" s="47"/>
      <c r="BL437" s="47"/>
      <c r="BM437" s="47"/>
      <c r="BN437" s="47"/>
      <c r="BO437" s="47"/>
      <c r="BP437" s="47"/>
      <c r="BQ437" s="47"/>
      <c r="BR437" s="47"/>
      <c r="BS437" s="47"/>
      <c r="BT437" s="47"/>
      <c r="BU437" s="47"/>
      <c r="BV437" s="47"/>
      <c r="BW437" s="47"/>
      <c r="BX437" s="47"/>
      <c r="BY437" s="47"/>
      <c r="BZ437" s="47"/>
      <c r="CA437" s="47"/>
      <c r="CB437" s="47"/>
      <c r="CC437" s="47"/>
      <c r="CD437" s="47"/>
      <c r="CE437" s="47"/>
      <c r="CF437" s="47"/>
      <c r="CG437" s="47"/>
      <c r="CH437" s="47"/>
      <c r="CI437" s="47"/>
      <c r="CJ437" s="47"/>
      <c r="CK437" s="47"/>
      <c r="CL437" s="47"/>
      <c r="CM437" s="47"/>
      <c r="CN437" s="47"/>
      <c r="CO437" s="47"/>
      <c r="CP437" s="47"/>
      <c r="CQ437" s="47"/>
      <c r="CR437" s="47"/>
      <c r="CS437" s="47"/>
      <c r="CT437" s="47"/>
      <c r="CU437" s="47"/>
      <c r="CV437" s="47"/>
      <c r="CW437" s="47"/>
      <c r="CX437" s="47"/>
      <c r="CY437" s="47"/>
      <c r="CZ437" s="47"/>
      <c r="DA437" s="47"/>
      <c r="DB437" s="47"/>
      <c r="DC437" s="47"/>
      <c r="DD437" s="47"/>
      <c r="DE437" s="47"/>
      <c r="DF437" s="47"/>
      <c r="DG437" s="47"/>
      <c r="DH437" s="47"/>
      <c r="DI437" s="47"/>
      <c r="DJ437" s="47"/>
      <c r="DK437" s="47"/>
      <c r="DL437" s="47"/>
      <c r="DM437" s="47"/>
      <c r="DN437" s="47"/>
      <c r="DO437" s="47"/>
      <c r="DP437" s="47"/>
      <c r="DQ437" s="47"/>
      <c r="DR437" s="47"/>
      <c r="DS437" s="47"/>
      <c r="DT437" s="47"/>
      <c r="DU437" s="47"/>
      <c r="DV437" s="47"/>
      <c r="DW437" s="47"/>
      <c r="DX437" s="47"/>
      <c r="DY437" s="47"/>
      <c r="DZ437" s="47"/>
      <c r="EA437" s="47"/>
      <c r="EB437" s="47"/>
      <c r="EC437" s="47"/>
      <c r="ED437" s="47"/>
      <c r="EE437" s="47"/>
      <c r="EF437" s="47"/>
      <c r="EG437" s="47"/>
      <c r="EH437" s="47"/>
      <c r="EI437" s="47"/>
      <c r="EJ437" s="47"/>
      <c r="EK437" s="47"/>
      <c r="EL437" s="47"/>
      <c r="EM437" s="47"/>
      <c r="EN437" s="47"/>
      <c r="EO437" s="47"/>
      <c r="EP437" s="47"/>
      <c r="EQ437" s="47"/>
      <c r="ER437" s="47"/>
      <c r="ES437" s="47"/>
      <c r="ET437" s="47"/>
      <c r="EU437" s="47"/>
      <c r="EV437" s="47"/>
      <c r="EW437" s="47"/>
      <c r="EX437" s="47"/>
      <c r="EY437" s="47"/>
      <c r="EZ437" s="47"/>
      <c r="FA437" s="47"/>
      <c r="FB437" s="47"/>
      <c r="FC437" s="47"/>
      <c r="FD437" s="47"/>
      <c r="FE437" s="47"/>
      <c r="FF437" s="47"/>
      <c r="FG437" s="47"/>
      <c r="FH437" s="47"/>
      <c r="FI437" s="47"/>
      <c r="FJ437" s="47"/>
      <c r="FK437" s="47"/>
      <c r="FL437" s="47"/>
      <c r="FM437" s="47"/>
      <c r="FN437" s="47"/>
      <c r="FO437" s="47"/>
      <c r="FP437" s="47"/>
      <c r="FQ437" s="47"/>
      <c r="FR437" s="47"/>
      <c r="FS437" s="47"/>
      <c r="FT437" s="47"/>
      <c r="FU437" s="47"/>
      <c r="FV437" s="47"/>
      <c r="FW437" s="47"/>
      <c r="FX437" s="47"/>
      <c r="FY437" s="47"/>
      <c r="FZ437" s="47"/>
      <c r="GA437" s="47"/>
      <c r="GB437" s="47"/>
      <c r="GC437" s="47"/>
      <c r="GD437" s="47"/>
      <c r="GE437" s="47"/>
      <c r="GF437" s="47"/>
      <c r="GG437" s="47"/>
      <c r="GH437" s="47"/>
      <c r="GI437" s="47"/>
      <c r="GJ437" s="47"/>
      <c r="GK437" s="47"/>
      <c r="GL437" s="47"/>
      <c r="GM437" s="47"/>
      <c r="GN437" s="47"/>
      <c r="GO437" s="47"/>
      <c r="GP437" s="47"/>
      <c r="GQ437" s="47"/>
      <c r="GR437" s="47"/>
      <c r="GS437" s="47"/>
      <c r="GT437" s="47"/>
      <c r="GU437" s="47"/>
      <c r="GV437" s="47"/>
      <c r="GW437" s="47"/>
      <c r="GX437" s="47"/>
      <c r="GY437" s="47"/>
      <c r="GZ437" s="47"/>
      <c r="HA437" s="47"/>
      <c r="HB437" s="47"/>
      <c r="HC437" s="47"/>
      <c r="HD437" s="47"/>
      <c r="HE437" s="47"/>
      <c r="HF437" s="47"/>
      <c r="HG437" s="47"/>
      <c r="HH437" s="47"/>
      <c r="HI437" s="47"/>
      <c r="HJ437" s="47"/>
      <c r="HK437" s="47"/>
      <c r="HL437" s="47"/>
      <c r="HM437" s="47"/>
      <c r="HN437" s="47"/>
      <c r="HO437" s="47"/>
      <c r="HP437" s="47"/>
      <c r="HQ437" s="47"/>
      <c r="HR437" s="47"/>
      <c r="HS437" s="47"/>
      <c r="HT437" s="47"/>
      <c r="HU437" s="47"/>
      <c r="HV437" s="47"/>
      <c r="HW437" s="47"/>
      <c r="HX437" s="47"/>
      <c r="HY437" s="47"/>
      <c r="HZ437" s="47"/>
      <c r="IA437" s="47"/>
      <c r="IB437" s="47"/>
      <c r="IC437" s="47"/>
      <c r="ID437" s="47"/>
      <c r="IE437" s="47"/>
      <c r="IF437" s="47"/>
      <c r="IG437" s="47"/>
      <c r="IH437" s="47"/>
      <c r="II437" s="47"/>
      <c r="IJ437" s="47"/>
      <c r="IK437" s="47"/>
      <c r="IL437" s="47"/>
      <c r="IM437" s="47"/>
      <c r="IN437" s="47"/>
      <c r="IO437" s="47"/>
      <c r="IP437" s="47"/>
      <c r="IQ437" s="47"/>
      <c r="IR437" s="47"/>
      <c r="IS437" s="47"/>
    </row>
    <row r="438" spans="1:253" s="115" customFormat="1" ht="12.75" customHeight="1" x14ac:dyDescent="0.2">
      <c r="A438" s="40"/>
      <c r="B438" s="38" t="s">
        <v>424</v>
      </c>
      <c r="C438" s="42">
        <v>1</v>
      </c>
      <c r="D438" s="43" t="s">
        <v>16</v>
      </c>
      <c r="E438" s="344"/>
      <c r="F438" s="342"/>
      <c r="G438" s="37"/>
      <c r="R438" s="47"/>
      <c r="S438" s="47"/>
      <c r="T438" s="47"/>
      <c r="U438" s="47"/>
      <c r="V438" s="47"/>
      <c r="W438" s="47"/>
      <c r="X438" s="47"/>
      <c r="Y438" s="47"/>
      <c r="Z438" s="47"/>
      <c r="AA438" s="47"/>
      <c r="AB438" s="47"/>
      <c r="AC438" s="47"/>
      <c r="AD438" s="47"/>
      <c r="AE438" s="47"/>
      <c r="AF438" s="47"/>
      <c r="AG438" s="47"/>
      <c r="AH438" s="47"/>
      <c r="AI438" s="47"/>
      <c r="AJ438" s="47"/>
      <c r="AK438" s="47"/>
      <c r="AL438" s="47"/>
      <c r="AM438" s="47"/>
      <c r="AN438" s="47"/>
      <c r="AO438" s="47"/>
      <c r="AP438" s="47"/>
      <c r="AQ438" s="47"/>
      <c r="AR438" s="47"/>
      <c r="AS438" s="47"/>
      <c r="AT438" s="47"/>
      <c r="AU438" s="47"/>
      <c r="AV438" s="47"/>
      <c r="AW438" s="47"/>
      <c r="AX438" s="47"/>
      <c r="AY438" s="47"/>
      <c r="AZ438" s="47"/>
      <c r="BA438" s="47"/>
      <c r="BB438" s="47"/>
      <c r="BC438" s="47"/>
      <c r="BD438" s="47"/>
      <c r="BE438" s="47"/>
      <c r="BF438" s="47"/>
      <c r="BG438" s="47"/>
      <c r="BH438" s="47"/>
      <c r="BI438" s="47"/>
      <c r="BJ438" s="47"/>
      <c r="BK438" s="47"/>
      <c r="BL438" s="47"/>
      <c r="BM438" s="47"/>
      <c r="BN438" s="47"/>
      <c r="BO438" s="47"/>
      <c r="BP438" s="47"/>
      <c r="BQ438" s="47"/>
      <c r="BR438" s="47"/>
      <c r="BS438" s="47"/>
      <c r="BT438" s="47"/>
      <c r="BU438" s="47"/>
      <c r="BV438" s="47"/>
      <c r="BW438" s="47"/>
      <c r="BX438" s="47"/>
      <c r="BY438" s="47"/>
      <c r="BZ438" s="47"/>
      <c r="CA438" s="47"/>
      <c r="CB438" s="47"/>
      <c r="CC438" s="47"/>
      <c r="CD438" s="47"/>
      <c r="CE438" s="47"/>
      <c r="CF438" s="47"/>
      <c r="CG438" s="47"/>
      <c r="CH438" s="47"/>
      <c r="CI438" s="47"/>
      <c r="CJ438" s="47"/>
      <c r="CK438" s="47"/>
      <c r="CL438" s="47"/>
      <c r="CM438" s="47"/>
      <c r="CN438" s="47"/>
      <c r="CO438" s="47"/>
      <c r="CP438" s="47"/>
      <c r="CQ438" s="47"/>
      <c r="CR438" s="47"/>
      <c r="CS438" s="47"/>
      <c r="CT438" s="47"/>
      <c r="CU438" s="47"/>
      <c r="CV438" s="47"/>
      <c r="CW438" s="47"/>
      <c r="CX438" s="47"/>
      <c r="CY438" s="47"/>
      <c r="CZ438" s="47"/>
      <c r="DA438" s="47"/>
      <c r="DB438" s="47"/>
      <c r="DC438" s="47"/>
      <c r="DD438" s="47"/>
      <c r="DE438" s="47"/>
      <c r="DF438" s="47"/>
      <c r="DG438" s="47"/>
      <c r="DH438" s="47"/>
      <c r="DI438" s="47"/>
      <c r="DJ438" s="47"/>
      <c r="DK438" s="47"/>
      <c r="DL438" s="47"/>
      <c r="DM438" s="47"/>
      <c r="DN438" s="47"/>
      <c r="DO438" s="47"/>
      <c r="DP438" s="47"/>
      <c r="DQ438" s="47"/>
      <c r="DR438" s="47"/>
      <c r="DS438" s="47"/>
      <c r="DT438" s="47"/>
      <c r="DU438" s="47"/>
      <c r="DV438" s="47"/>
      <c r="DW438" s="47"/>
      <c r="DX438" s="47"/>
      <c r="DY438" s="47"/>
      <c r="DZ438" s="47"/>
      <c r="EA438" s="47"/>
      <c r="EB438" s="47"/>
      <c r="EC438" s="47"/>
      <c r="ED438" s="47"/>
      <c r="EE438" s="47"/>
      <c r="EF438" s="47"/>
      <c r="EG438" s="47"/>
      <c r="EH438" s="47"/>
      <c r="EI438" s="47"/>
      <c r="EJ438" s="47"/>
      <c r="EK438" s="47"/>
      <c r="EL438" s="47"/>
      <c r="EM438" s="47"/>
      <c r="EN438" s="47"/>
      <c r="EO438" s="47"/>
      <c r="EP438" s="47"/>
      <c r="EQ438" s="47"/>
      <c r="ER438" s="47"/>
      <c r="ES438" s="47"/>
      <c r="ET438" s="47"/>
      <c r="EU438" s="47"/>
      <c r="EV438" s="47"/>
      <c r="EW438" s="47"/>
      <c r="EX438" s="47"/>
      <c r="EY438" s="47"/>
      <c r="EZ438" s="47"/>
      <c r="FA438" s="47"/>
      <c r="FB438" s="47"/>
      <c r="FC438" s="47"/>
      <c r="FD438" s="47"/>
      <c r="FE438" s="47"/>
      <c r="FF438" s="47"/>
      <c r="FG438" s="47"/>
      <c r="FH438" s="47"/>
      <c r="FI438" s="47"/>
      <c r="FJ438" s="47"/>
      <c r="FK438" s="47"/>
      <c r="FL438" s="47"/>
      <c r="FM438" s="47"/>
      <c r="FN438" s="47"/>
      <c r="FO438" s="47"/>
      <c r="FP438" s="47"/>
      <c r="FQ438" s="47"/>
      <c r="FR438" s="47"/>
      <c r="FS438" s="47"/>
      <c r="FT438" s="47"/>
      <c r="FU438" s="47"/>
      <c r="FV438" s="47"/>
      <c r="FW438" s="47"/>
      <c r="FX438" s="47"/>
      <c r="FY438" s="47"/>
      <c r="FZ438" s="47"/>
      <c r="GA438" s="47"/>
      <c r="GB438" s="47"/>
      <c r="GC438" s="47"/>
      <c r="GD438" s="47"/>
      <c r="GE438" s="47"/>
      <c r="GF438" s="47"/>
      <c r="GG438" s="47"/>
      <c r="GH438" s="47"/>
      <c r="GI438" s="47"/>
      <c r="GJ438" s="47"/>
      <c r="GK438" s="47"/>
      <c r="GL438" s="47"/>
      <c r="GM438" s="47"/>
      <c r="GN438" s="47"/>
      <c r="GO438" s="47"/>
      <c r="GP438" s="47"/>
      <c r="GQ438" s="47"/>
      <c r="GR438" s="47"/>
      <c r="GS438" s="47"/>
      <c r="GT438" s="47"/>
      <c r="GU438" s="47"/>
      <c r="GV438" s="47"/>
      <c r="GW438" s="47"/>
      <c r="GX438" s="47"/>
      <c r="GY438" s="47"/>
      <c r="GZ438" s="47"/>
      <c r="HA438" s="47"/>
      <c r="HB438" s="47"/>
      <c r="HC438" s="47"/>
      <c r="HD438" s="47"/>
      <c r="HE438" s="47"/>
      <c r="HF438" s="47"/>
      <c r="HG438" s="47"/>
      <c r="HH438" s="47"/>
      <c r="HI438" s="47"/>
      <c r="HJ438" s="47"/>
      <c r="HK438" s="47"/>
      <c r="HL438" s="47"/>
      <c r="HM438" s="47"/>
      <c r="HN438" s="47"/>
      <c r="HO438" s="47"/>
      <c r="HP438" s="47"/>
      <c r="HQ438" s="47"/>
      <c r="HR438" s="47"/>
      <c r="HS438" s="47"/>
      <c r="HT438" s="47"/>
      <c r="HU438" s="47"/>
      <c r="HV438" s="47"/>
      <c r="HW438" s="47"/>
      <c r="HX438" s="47"/>
      <c r="HY438" s="47"/>
      <c r="HZ438" s="47"/>
      <c r="IA438" s="47"/>
      <c r="IB438" s="47"/>
      <c r="IC438" s="47"/>
      <c r="ID438" s="47"/>
      <c r="IE438" s="47"/>
      <c r="IF438" s="47"/>
      <c r="IG438" s="47"/>
      <c r="IH438" s="47"/>
      <c r="II438" s="47"/>
      <c r="IJ438" s="47"/>
      <c r="IK438" s="47"/>
      <c r="IL438" s="47"/>
      <c r="IM438" s="47"/>
      <c r="IN438" s="47"/>
      <c r="IO438" s="47"/>
      <c r="IP438" s="47"/>
      <c r="IQ438" s="47"/>
      <c r="IR438" s="47"/>
      <c r="IS438" s="47"/>
    </row>
    <row r="439" spans="1:253" s="98" customFormat="1" ht="12.75" customHeight="1" x14ac:dyDescent="0.2">
      <c r="A439" s="72"/>
      <c r="B439" s="116" t="s">
        <v>425</v>
      </c>
      <c r="C439" s="36">
        <v>0.1</v>
      </c>
      <c r="D439" s="72"/>
      <c r="E439" s="343"/>
      <c r="F439" s="292"/>
      <c r="G439" s="188"/>
      <c r="H439" s="96"/>
      <c r="I439" s="96"/>
      <c r="J439" s="96"/>
      <c r="K439" s="96"/>
      <c r="L439" s="96"/>
      <c r="M439" s="96"/>
      <c r="N439" s="96"/>
      <c r="O439" s="96"/>
    </row>
    <row r="440" spans="1:253" s="227" customFormat="1" ht="12.75" customHeight="1" x14ac:dyDescent="0.2">
      <c r="A440" s="224"/>
      <c r="B440" s="253" t="s">
        <v>426</v>
      </c>
      <c r="C440" s="218"/>
      <c r="D440" s="218"/>
      <c r="E440" s="345"/>
      <c r="F440" s="311">
        <f>SUM(F426:F439)</f>
        <v>0</v>
      </c>
      <c r="G440" s="254"/>
      <c r="H440" s="226"/>
      <c r="I440" s="226"/>
      <c r="J440" s="226"/>
      <c r="K440" s="226"/>
      <c r="L440" s="226"/>
      <c r="M440" s="226"/>
      <c r="N440" s="226"/>
      <c r="O440" s="226"/>
    </row>
    <row r="441" spans="1:253" s="115" customFormat="1" ht="12" customHeight="1" x14ac:dyDescent="0.2">
      <c r="A441" s="32"/>
      <c r="B441" s="72"/>
      <c r="C441" s="33"/>
      <c r="D441" s="32"/>
      <c r="E441" s="329"/>
      <c r="F441" s="292"/>
      <c r="G441" s="194"/>
      <c r="H441" s="195"/>
      <c r="R441" s="47"/>
      <c r="S441" s="47"/>
      <c r="T441" s="47"/>
      <c r="U441" s="47"/>
      <c r="V441" s="47"/>
      <c r="W441" s="47"/>
      <c r="X441" s="47"/>
      <c r="Y441" s="47"/>
      <c r="Z441" s="47"/>
      <c r="AA441" s="47"/>
      <c r="AB441" s="47"/>
      <c r="AC441" s="47"/>
      <c r="AD441" s="47"/>
      <c r="AE441" s="47"/>
      <c r="AF441" s="47"/>
      <c r="AG441" s="47"/>
      <c r="AH441" s="47"/>
      <c r="AI441" s="47"/>
      <c r="AJ441" s="47"/>
      <c r="AK441" s="47"/>
      <c r="AL441" s="47"/>
      <c r="AM441" s="47"/>
      <c r="AN441" s="47"/>
      <c r="AO441" s="47"/>
      <c r="AP441" s="47"/>
      <c r="AQ441" s="47"/>
      <c r="AR441" s="47"/>
      <c r="AS441" s="47"/>
      <c r="AT441" s="47"/>
      <c r="AU441" s="47"/>
      <c r="AV441" s="47"/>
      <c r="AW441" s="47"/>
      <c r="AX441" s="47"/>
      <c r="AY441" s="47"/>
      <c r="AZ441" s="47"/>
      <c r="BA441" s="47"/>
      <c r="BB441" s="47"/>
      <c r="BC441" s="47"/>
      <c r="BD441" s="47"/>
      <c r="BE441" s="47"/>
      <c r="BF441" s="47"/>
      <c r="BG441" s="47"/>
      <c r="BH441" s="47"/>
      <c r="BI441" s="47"/>
      <c r="BJ441" s="47"/>
      <c r="BK441" s="47"/>
      <c r="BL441" s="47"/>
      <c r="BM441" s="47"/>
      <c r="BN441" s="47"/>
      <c r="BO441" s="47"/>
      <c r="BP441" s="47"/>
      <c r="BQ441" s="47"/>
      <c r="BR441" s="47"/>
      <c r="BS441" s="47"/>
      <c r="BT441" s="47"/>
      <c r="BU441" s="47"/>
      <c r="BV441" s="47"/>
      <c r="BW441" s="47"/>
      <c r="BX441" s="47"/>
      <c r="BY441" s="47"/>
      <c r="BZ441" s="47"/>
      <c r="CA441" s="47"/>
      <c r="CB441" s="47"/>
      <c r="CC441" s="47"/>
      <c r="CD441" s="47"/>
      <c r="CE441" s="47"/>
      <c r="CF441" s="47"/>
      <c r="CG441" s="47"/>
      <c r="CH441" s="47"/>
      <c r="CI441" s="47"/>
      <c r="CJ441" s="47"/>
      <c r="CK441" s="47"/>
      <c r="CL441" s="47"/>
      <c r="CM441" s="47"/>
      <c r="CN441" s="47"/>
      <c r="CO441" s="47"/>
      <c r="CP441" s="47"/>
      <c r="CQ441" s="47"/>
      <c r="CR441" s="47"/>
      <c r="CS441" s="47"/>
      <c r="CT441" s="47"/>
      <c r="CU441" s="47"/>
      <c r="CV441" s="47"/>
      <c r="CW441" s="47"/>
      <c r="CX441" s="47"/>
      <c r="CY441" s="47"/>
      <c r="CZ441" s="47"/>
      <c r="DA441" s="47"/>
      <c r="DB441" s="47"/>
      <c r="DC441" s="47"/>
      <c r="DD441" s="47"/>
      <c r="DE441" s="47"/>
      <c r="DF441" s="47"/>
      <c r="DG441" s="47"/>
      <c r="DH441" s="47"/>
      <c r="DI441" s="47"/>
      <c r="DJ441" s="47"/>
      <c r="DK441" s="47"/>
      <c r="DL441" s="47"/>
      <c r="DM441" s="47"/>
      <c r="DN441" s="47"/>
      <c r="DO441" s="47"/>
      <c r="DP441" s="47"/>
      <c r="DQ441" s="47"/>
      <c r="DR441" s="47"/>
      <c r="DS441" s="47"/>
      <c r="DT441" s="47"/>
      <c r="DU441" s="47"/>
      <c r="DV441" s="47"/>
      <c r="DW441" s="47"/>
      <c r="DX441" s="47"/>
      <c r="DY441" s="47"/>
      <c r="DZ441" s="47"/>
      <c r="EA441" s="47"/>
      <c r="EB441" s="47"/>
      <c r="EC441" s="47"/>
      <c r="ED441" s="47"/>
      <c r="EE441" s="47"/>
      <c r="EF441" s="47"/>
      <c r="EG441" s="47"/>
      <c r="EH441" s="47"/>
      <c r="EI441" s="47"/>
      <c r="EJ441" s="47"/>
      <c r="EK441" s="47"/>
      <c r="EL441" s="47"/>
      <c r="EM441" s="47"/>
      <c r="EN441" s="47"/>
      <c r="EO441" s="47"/>
      <c r="EP441" s="47"/>
      <c r="EQ441" s="47"/>
      <c r="ER441" s="47"/>
      <c r="ES441" s="47"/>
      <c r="ET441" s="47"/>
      <c r="EU441" s="47"/>
      <c r="EV441" s="47"/>
      <c r="EW441" s="47"/>
      <c r="EX441" s="47"/>
      <c r="EY441" s="47"/>
      <c r="EZ441" s="47"/>
      <c r="FA441" s="47"/>
      <c r="FB441" s="47"/>
      <c r="FC441" s="47"/>
      <c r="FD441" s="47"/>
      <c r="FE441" s="47"/>
      <c r="FF441" s="47"/>
      <c r="FG441" s="47"/>
      <c r="FH441" s="47"/>
      <c r="FI441" s="47"/>
      <c r="FJ441" s="47"/>
      <c r="FK441" s="47"/>
      <c r="FL441" s="47"/>
      <c r="FM441" s="47"/>
      <c r="FN441" s="47"/>
      <c r="FO441" s="47"/>
      <c r="FP441" s="47"/>
      <c r="FQ441" s="47"/>
      <c r="FR441" s="47"/>
      <c r="FS441" s="47"/>
      <c r="FT441" s="47"/>
      <c r="FU441" s="47"/>
      <c r="FV441" s="47"/>
      <c r="FW441" s="47"/>
      <c r="FX441" s="47"/>
      <c r="FY441" s="47"/>
      <c r="FZ441" s="47"/>
      <c r="GA441" s="47"/>
      <c r="GB441" s="47"/>
      <c r="GC441" s="47"/>
      <c r="GD441" s="47"/>
      <c r="GE441" s="47"/>
      <c r="GF441" s="47"/>
      <c r="GG441" s="47"/>
      <c r="GH441" s="47"/>
      <c r="GI441" s="47"/>
      <c r="GJ441" s="47"/>
      <c r="GK441" s="47"/>
      <c r="GL441" s="47"/>
      <c r="GM441" s="47"/>
      <c r="GN441" s="47"/>
      <c r="GO441" s="47"/>
      <c r="GP441" s="47"/>
      <c r="GQ441" s="47"/>
      <c r="GR441" s="47"/>
      <c r="GS441" s="47"/>
      <c r="GT441" s="47"/>
      <c r="GU441" s="47"/>
      <c r="GV441" s="47"/>
      <c r="GW441" s="47"/>
      <c r="GX441" s="47"/>
      <c r="GY441" s="47"/>
      <c r="GZ441" s="47"/>
      <c r="HA441" s="47"/>
      <c r="HB441" s="47"/>
      <c r="HC441" s="47"/>
      <c r="HD441" s="47"/>
      <c r="HE441" s="47"/>
      <c r="HF441" s="47"/>
      <c r="HG441" s="47"/>
      <c r="HH441" s="47"/>
      <c r="HI441" s="47"/>
      <c r="HJ441" s="47"/>
      <c r="HK441" s="47"/>
      <c r="HL441" s="47"/>
      <c r="HM441" s="47"/>
      <c r="HN441" s="47"/>
      <c r="HO441" s="47"/>
      <c r="HP441" s="47"/>
      <c r="HQ441" s="47"/>
      <c r="HR441" s="47"/>
      <c r="HS441" s="47"/>
      <c r="HT441" s="47"/>
      <c r="HU441" s="47"/>
      <c r="HV441" s="47"/>
      <c r="HW441" s="47"/>
      <c r="HX441" s="47"/>
      <c r="HY441" s="47"/>
      <c r="HZ441" s="47"/>
      <c r="IA441" s="47"/>
      <c r="IB441" s="47"/>
      <c r="IC441" s="47"/>
      <c r="ID441" s="47"/>
      <c r="IE441" s="47"/>
      <c r="IF441" s="47"/>
      <c r="IG441" s="47"/>
      <c r="IH441" s="47"/>
      <c r="II441" s="47"/>
      <c r="IJ441" s="47"/>
      <c r="IK441" s="47"/>
      <c r="IL441" s="47"/>
      <c r="IM441" s="47"/>
      <c r="IN441" s="47"/>
      <c r="IO441" s="47"/>
      <c r="IP441" s="47"/>
      <c r="IQ441" s="47"/>
      <c r="IR441" s="47"/>
      <c r="IS441" s="47"/>
    </row>
    <row r="442" spans="1:253" s="227" customFormat="1" ht="12.75" customHeight="1" x14ac:dyDescent="0.2">
      <c r="A442" s="249"/>
      <c r="B442" s="250" t="s">
        <v>427</v>
      </c>
      <c r="C442" s="249"/>
      <c r="D442" s="249"/>
      <c r="E442" s="346"/>
      <c r="F442" s="347">
        <f>+F424+F440</f>
        <v>0</v>
      </c>
      <c r="G442" s="251"/>
      <c r="H442" s="252"/>
      <c r="I442" s="226"/>
      <c r="J442" s="226"/>
      <c r="K442" s="226"/>
      <c r="L442" s="226"/>
      <c r="M442" s="226"/>
      <c r="N442" s="226"/>
      <c r="O442" s="226"/>
    </row>
    <row r="443" spans="1:253" ht="12.75" customHeight="1" x14ac:dyDescent="0.2">
      <c r="A443" s="115"/>
      <c r="B443" s="112"/>
      <c r="C443" s="196"/>
      <c r="D443" s="197"/>
      <c r="E443" s="198"/>
      <c r="F443" s="199"/>
      <c r="G443" s="199"/>
      <c r="H443" s="160"/>
      <c r="I443" s="147"/>
    </row>
    <row r="444" spans="1:253" s="200" customFormat="1" ht="26.25" customHeight="1" x14ac:dyDescent="0.2">
      <c r="H444" s="115"/>
      <c r="I444" s="115"/>
      <c r="J444" s="115"/>
      <c r="K444" s="115"/>
      <c r="L444" s="115"/>
      <c r="M444" s="115"/>
      <c r="N444" s="115"/>
      <c r="O444" s="115"/>
      <c r="P444" s="115"/>
      <c r="Q444" s="115"/>
      <c r="R444" s="47"/>
      <c r="S444" s="47"/>
      <c r="T444" s="47"/>
      <c r="U444" s="47"/>
      <c r="V444" s="47"/>
      <c r="W444" s="47"/>
      <c r="X444" s="47"/>
      <c r="Y444" s="47"/>
      <c r="Z444" s="47"/>
      <c r="AA444" s="47"/>
      <c r="AB444" s="47"/>
      <c r="AC444" s="47"/>
      <c r="AD444" s="47"/>
      <c r="AE444" s="47"/>
      <c r="AF444" s="47"/>
      <c r="AG444" s="47"/>
      <c r="AH444" s="47"/>
      <c r="AI444" s="47"/>
      <c r="AJ444" s="47"/>
      <c r="AK444" s="47"/>
      <c r="AL444" s="47"/>
      <c r="AM444" s="47"/>
      <c r="AN444" s="47"/>
      <c r="AO444" s="47"/>
      <c r="AP444" s="47"/>
      <c r="AQ444" s="47"/>
      <c r="AR444" s="47"/>
      <c r="AS444" s="47"/>
      <c r="AT444" s="47"/>
      <c r="AU444" s="47"/>
      <c r="AV444" s="47"/>
      <c r="AW444" s="47"/>
      <c r="AX444" s="47"/>
      <c r="AY444" s="47"/>
      <c r="AZ444" s="47"/>
      <c r="BA444" s="47"/>
      <c r="BB444" s="47"/>
      <c r="BC444" s="47"/>
      <c r="BD444" s="47"/>
      <c r="BE444" s="47"/>
      <c r="BF444" s="47"/>
      <c r="BG444" s="47"/>
      <c r="BH444" s="47"/>
      <c r="BI444" s="47"/>
      <c r="BJ444" s="47"/>
      <c r="BK444" s="47"/>
      <c r="BL444" s="47"/>
      <c r="BM444" s="47"/>
      <c r="BN444" s="47"/>
      <c r="BO444" s="47"/>
      <c r="BP444" s="47"/>
      <c r="BQ444" s="47"/>
      <c r="BR444" s="47"/>
      <c r="BS444" s="47"/>
      <c r="BT444" s="47"/>
      <c r="BU444" s="47"/>
      <c r="BV444" s="47"/>
      <c r="BW444" s="47"/>
      <c r="BX444" s="47"/>
      <c r="BY444" s="47"/>
      <c r="BZ444" s="47"/>
      <c r="CA444" s="47"/>
      <c r="CB444" s="47"/>
      <c r="CC444" s="47"/>
      <c r="CD444" s="47"/>
      <c r="CE444" s="47"/>
      <c r="CF444" s="47"/>
      <c r="CG444" s="47"/>
      <c r="CH444" s="47"/>
      <c r="CI444" s="47"/>
      <c r="CJ444" s="47"/>
      <c r="CK444" s="47"/>
      <c r="CL444" s="47"/>
      <c r="CM444" s="47"/>
      <c r="CN444" s="47"/>
      <c r="CO444" s="47"/>
      <c r="CP444" s="47"/>
      <c r="CQ444" s="47"/>
      <c r="CR444" s="47"/>
      <c r="CS444" s="47"/>
      <c r="CT444" s="47"/>
      <c r="CU444" s="47"/>
      <c r="CV444" s="47"/>
      <c r="CW444" s="47"/>
      <c r="CX444" s="47"/>
      <c r="CY444" s="47"/>
      <c r="CZ444" s="47"/>
      <c r="DA444" s="47"/>
      <c r="DB444" s="47"/>
      <c r="DC444" s="47"/>
      <c r="DD444" s="47"/>
      <c r="DE444" s="47"/>
      <c r="DF444" s="47"/>
      <c r="DG444" s="47"/>
      <c r="DH444" s="47"/>
      <c r="DI444" s="47"/>
      <c r="DJ444" s="47"/>
      <c r="DK444" s="47"/>
      <c r="DL444" s="47"/>
      <c r="DM444" s="47"/>
      <c r="DN444" s="47"/>
      <c r="DO444" s="47"/>
      <c r="DP444" s="47"/>
      <c r="DQ444" s="47"/>
      <c r="DR444" s="47"/>
      <c r="DS444" s="47"/>
      <c r="DT444" s="47"/>
      <c r="DU444" s="47"/>
      <c r="DV444" s="47"/>
      <c r="DW444" s="47"/>
      <c r="DX444" s="47"/>
      <c r="DY444" s="47"/>
      <c r="DZ444" s="47"/>
      <c r="EA444" s="47"/>
      <c r="EB444" s="47"/>
      <c r="EC444" s="47"/>
      <c r="ED444" s="47"/>
      <c r="EE444" s="47"/>
      <c r="EF444" s="47"/>
      <c r="EG444" s="47"/>
      <c r="EH444" s="47"/>
      <c r="EI444" s="47"/>
      <c r="EJ444" s="47"/>
      <c r="EK444" s="47"/>
      <c r="EL444" s="47"/>
      <c r="EM444" s="47"/>
      <c r="EN444" s="47"/>
      <c r="EO444" s="47"/>
      <c r="EP444" s="47"/>
      <c r="EQ444" s="47"/>
      <c r="ER444" s="47"/>
      <c r="ES444" s="47"/>
      <c r="ET444" s="47"/>
      <c r="EU444" s="47"/>
      <c r="EV444" s="47"/>
      <c r="EW444" s="47"/>
      <c r="EX444" s="47"/>
      <c r="EY444" s="47"/>
      <c r="EZ444" s="47"/>
      <c r="FA444" s="47"/>
      <c r="FB444" s="47"/>
      <c r="FC444" s="47"/>
      <c r="FD444" s="47"/>
      <c r="FE444" s="47"/>
      <c r="FF444" s="47"/>
      <c r="FG444" s="47"/>
      <c r="FH444" s="47"/>
      <c r="FI444" s="47"/>
      <c r="FJ444" s="47"/>
      <c r="FK444" s="47"/>
      <c r="FL444" s="47"/>
      <c r="FM444" s="47"/>
      <c r="FN444" s="47"/>
      <c r="FO444" s="47"/>
      <c r="FP444" s="47"/>
      <c r="FQ444" s="47"/>
      <c r="FR444" s="47"/>
      <c r="FS444" s="47"/>
      <c r="FT444" s="47"/>
      <c r="FU444" s="47"/>
      <c r="FV444" s="47"/>
      <c r="FW444" s="47"/>
      <c r="FX444" s="47"/>
      <c r="FY444" s="47"/>
      <c r="FZ444" s="47"/>
      <c r="GA444" s="47"/>
      <c r="GB444" s="47"/>
      <c r="GC444" s="47"/>
      <c r="GD444" s="47"/>
      <c r="GE444" s="47"/>
      <c r="GF444" s="47"/>
      <c r="GG444" s="47"/>
      <c r="GH444" s="47"/>
      <c r="GI444" s="47"/>
      <c r="GJ444" s="47"/>
      <c r="GK444" s="47"/>
      <c r="GL444" s="47"/>
      <c r="GM444" s="47"/>
      <c r="GN444" s="47"/>
      <c r="GO444" s="47"/>
      <c r="GP444" s="47"/>
      <c r="GQ444" s="47"/>
      <c r="GR444" s="47"/>
      <c r="GS444" s="47"/>
      <c r="GT444" s="47"/>
      <c r="GU444" s="47"/>
      <c r="GV444" s="47"/>
      <c r="GW444" s="47"/>
      <c r="GX444" s="47"/>
      <c r="GY444" s="47"/>
      <c r="GZ444" s="47"/>
      <c r="HA444" s="47"/>
      <c r="HB444" s="47"/>
      <c r="HC444" s="47"/>
      <c r="HD444" s="47"/>
      <c r="HE444" s="47"/>
      <c r="HF444" s="47"/>
      <c r="HG444" s="47"/>
      <c r="HH444" s="47"/>
      <c r="HI444" s="47"/>
      <c r="HJ444" s="47"/>
      <c r="HK444" s="47"/>
      <c r="HL444" s="47"/>
      <c r="HM444" s="47"/>
      <c r="HN444" s="47"/>
      <c r="HO444" s="47"/>
      <c r="HP444" s="47"/>
      <c r="HQ444" s="47"/>
      <c r="HR444" s="47"/>
      <c r="HS444" s="47"/>
      <c r="HT444" s="47"/>
      <c r="HU444" s="47"/>
      <c r="HV444" s="47"/>
      <c r="HW444" s="47"/>
      <c r="HX444" s="47"/>
      <c r="HY444" s="47"/>
      <c r="HZ444" s="47"/>
      <c r="IA444" s="47"/>
      <c r="IB444" s="47"/>
      <c r="IC444" s="47"/>
      <c r="ID444" s="47"/>
      <c r="IE444" s="47"/>
      <c r="IF444" s="47"/>
      <c r="IG444" s="47"/>
      <c r="IH444" s="47"/>
      <c r="II444" s="47"/>
      <c r="IJ444" s="47"/>
      <c r="IK444" s="47"/>
      <c r="IL444" s="47"/>
      <c r="IM444" s="47"/>
      <c r="IN444" s="47"/>
      <c r="IO444" s="47"/>
      <c r="IP444" s="47"/>
      <c r="IQ444" s="47"/>
      <c r="IR444" s="47"/>
      <c r="IS444" s="47"/>
    </row>
    <row r="445" spans="1:253" s="200" customFormat="1" ht="12.75" customHeight="1" x14ac:dyDescent="0.2">
      <c r="A445" s="115"/>
      <c r="B445" s="115"/>
      <c r="C445" s="114"/>
      <c r="D445" s="115"/>
      <c r="E445" s="89"/>
      <c r="F445" s="115"/>
      <c r="G445" s="115"/>
      <c r="H445" s="115"/>
      <c r="I445" s="115"/>
      <c r="J445" s="115"/>
      <c r="K445" s="115"/>
      <c r="L445" s="115"/>
      <c r="M445" s="115"/>
      <c r="N445" s="115"/>
      <c r="O445" s="115"/>
      <c r="P445" s="115"/>
      <c r="Q445" s="115"/>
      <c r="R445" s="47"/>
      <c r="S445" s="47"/>
      <c r="T445" s="47"/>
      <c r="U445" s="47"/>
      <c r="V445" s="47"/>
      <c r="W445" s="47"/>
      <c r="X445" s="47"/>
      <c r="Y445" s="47"/>
      <c r="Z445" s="47"/>
      <c r="AA445" s="47"/>
      <c r="AB445" s="47"/>
      <c r="AC445" s="47"/>
      <c r="AD445" s="47"/>
      <c r="AE445" s="47"/>
      <c r="AF445" s="47"/>
      <c r="AG445" s="47"/>
      <c r="AH445" s="47"/>
      <c r="AI445" s="47"/>
      <c r="AJ445" s="47"/>
      <c r="AK445" s="47"/>
      <c r="AL445" s="47"/>
      <c r="AM445" s="47"/>
      <c r="AN445" s="47"/>
      <c r="AO445" s="47"/>
      <c r="AP445" s="47"/>
      <c r="AQ445" s="47"/>
      <c r="AR445" s="47"/>
      <c r="AS445" s="47"/>
      <c r="AT445" s="47"/>
      <c r="AU445" s="47"/>
      <c r="AV445" s="47"/>
      <c r="AW445" s="47"/>
      <c r="AX445" s="47"/>
      <c r="AY445" s="47"/>
      <c r="AZ445" s="47"/>
      <c r="BA445" s="47"/>
      <c r="BB445" s="47"/>
      <c r="BC445" s="47"/>
      <c r="BD445" s="47"/>
      <c r="BE445" s="47"/>
      <c r="BF445" s="47"/>
      <c r="BG445" s="47"/>
      <c r="BH445" s="47"/>
      <c r="BI445" s="47"/>
      <c r="BJ445" s="47"/>
      <c r="BK445" s="47"/>
      <c r="BL445" s="47"/>
      <c r="BM445" s="47"/>
      <c r="BN445" s="47"/>
      <c r="BO445" s="47"/>
      <c r="BP445" s="47"/>
      <c r="BQ445" s="47"/>
      <c r="BR445" s="47"/>
      <c r="BS445" s="47"/>
      <c r="BT445" s="47"/>
      <c r="BU445" s="47"/>
      <c r="BV445" s="47"/>
      <c r="BW445" s="47"/>
      <c r="BX445" s="47"/>
      <c r="BY445" s="47"/>
      <c r="BZ445" s="47"/>
      <c r="CA445" s="47"/>
      <c r="CB445" s="47"/>
      <c r="CC445" s="47"/>
      <c r="CD445" s="47"/>
      <c r="CE445" s="47"/>
      <c r="CF445" s="47"/>
      <c r="CG445" s="47"/>
      <c r="CH445" s="47"/>
      <c r="CI445" s="47"/>
      <c r="CJ445" s="47"/>
      <c r="CK445" s="47"/>
      <c r="CL445" s="47"/>
      <c r="CM445" s="47"/>
      <c r="CN445" s="47"/>
      <c r="CO445" s="47"/>
      <c r="CP445" s="47"/>
      <c r="CQ445" s="47"/>
      <c r="CR445" s="47"/>
      <c r="CS445" s="47"/>
      <c r="CT445" s="47"/>
      <c r="CU445" s="47"/>
      <c r="CV445" s="47"/>
      <c r="CW445" s="47"/>
      <c r="CX445" s="47"/>
      <c r="CY445" s="47"/>
      <c r="CZ445" s="47"/>
      <c r="DA445" s="47"/>
      <c r="DB445" s="47"/>
      <c r="DC445" s="47"/>
      <c r="DD445" s="47"/>
      <c r="DE445" s="47"/>
      <c r="DF445" s="47"/>
      <c r="DG445" s="47"/>
      <c r="DH445" s="47"/>
      <c r="DI445" s="47"/>
      <c r="DJ445" s="47"/>
      <c r="DK445" s="47"/>
      <c r="DL445" s="47"/>
      <c r="DM445" s="47"/>
      <c r="DN445" s="47"/>
      <c r="DO445" s="47"/>
      <c r="DP445" s="47"/>
      <c r="DQ445" s="47"/>
      <c r="DR445" s="47"/>
      <c r="DS445" s="47"/>
      <c r="DT445" s="47"/>
      <c r="DU445" s="47"/>
      <c r="DV445" s="47"/>
      <c r="DW445" s="47"/>
      <c r="DX445" s="47"/>
      <c r="DY445" s="47"/>
      <c r="DZ445" s="47"/>
      <c r="EA445" s="47"/>
      <c r="EB445" s="47"/>
      <c r="EC445" s="47"/>
      <c r="ED445" s="47"/>
      <c r="EE445" s="47"/>
      <c r="EF445" s="47"/>
      <c r="EG445" s="47"/>
      <c r="EH445" s="47"/>
      <c r="EI445" s="47"/>
      <c r="EJ445" s="47"/>
      <c r="EK445" s="47"/>
      <c r="EL445" s="47"/>
      <c r="EM445" s="47"/>
      <c r="EN445" s="47"/>
      <c r="EO445" s="47"/>
      <c r="EP445" s="47"/>
      <c r="EQ445" s="47"/>
      <c r="ER445" s="47"/>
      <c r="ES445" s="47"/>
      <c r="ET445" s="47"/>
      <c r="EU445" s="47"/>
      <c r="EV445" s="47"/>
      <c r="EW445" s="47"/>
      <c r="EX445" s="47"/>
      <c r="EY445" s="47"/>
      <c r="EZ445" s="47"/>
      <c r="FA445" s="47"/>
      <c r="FB445" s="47"/>
      <c r="FC445" s="47"/>
      <c r="FD445" s="47"/>
      <c r="FE445" s="47"/>
      <c r="FF445" s="47"/>
      <c r="FG445" s="47"/>
      <c r="FH445" s="47"/>
      <c r="FI445" s="47"/>
      <c r="FJ445" s="47"/>
      <c r="FK445" s="47"/>
      <c r="FL445" s="47"/>
      <c r="FM445" s="47"/>
      <c r="FN445" s="47"/>
      <c r="FO445" s="47"/>
      <c r="FP445" s="47"/>
      <c r="FQ445" s="47"/>
      <c r="FR445" s="47"/>
      <c r="FS445" s="47"/>
      <c r="FT445" s="47"/>
      <c r="FU445" s="47"/>
      <c r="FV445" s="47"/>
      <c r="FW445" s="47"/>
      <c r="FX445" s="47"/>
      <c r="FY445" s="47"/>
      <c r="FZ445" s="47"/>
      <c r="GA445" s="47"/>
      <c r="GB445" s="47"/>
      <c r="GC445" s="47"/>
      <c r="GD445" s="47"/>
      <c r="GE445" s="47"/>
      <c r="GF445" s="47"/>
      <c r="GG445" s="47"/>
      <c r="GH445" s="47"/>
      <c r="GI445" s="47"/>
      <c r="GJ445" s="47"/>
      <c r="GK445" s="47"/>
      <c r="GL445" s="47"/>
      <c r="GM445" s="47"/>
      <c r="GN445" s="47"/>
      <c r="GO445" s="47"/>
      <c r="GP445" s="47"/>
      <c r="GQ445" s="47"/>
      <c r="GR445" s="47"/>
      <c r="GS445" s="47"/>
      <c r="GT445" s="47"/>
      <c r="GU445" s="47"/>
      <c r="GV445" s="47"/>
      <c r="GW445" s="47"/>
      <c r="GX445" s="47"/>
      <c r="GY445" s="47"/>
      <c r="GZ445" s="47"/>
      <c r="HA445" s="47"/>
      <c r="HB445" s="47"/>
      <c r="HC445" s="47"/>
      <c r="HD445" s="47"/>
      <c r="HE445" s="47"/>
      <c r="HF445" s="47"/>
      <c r="HG445" s="47"/>
      <c r="HH445" s="47"/>
      <c r="HI445" s="47"/>
      <c r="HJ445" s="47"/>
      <c r="HK445" s="47"/>
      <c r="HL445" s="47"/>
      <c r="HM445" s="47"/>
      <c r="HN445" s="47"/>
      <c r="HO445" s="47"/>
      <c r="HP445" s="47"/>
      <c r="HQ445" s="47"/>
      <c r="HR445" s="47"/>
      <c r="HS445" s="47"/>
      <c r="HT445" s="47"/>
      <c r="HU445" s="47"/>
      <c r="HV445" s="47"/>
      <c r="HW445" s="47"/>
      <c r="HX445" s="47"/>
      <c r="HY445" s="47"/>
      <c r="HZ445" s="47"/>
      <c r="IA445" s="47"/>
      <c r="IB445" s="47"/>
      <c r="IC445" s="47"/>
      <c r="ID445" s="47"/>
      <c r="IE445" s="47"/>
      <c r="IF445" s="47"/>
      <c r="IG445" s="47"/>
      <c r="IH445" s="47"/>
      <c r="II445" s="47"/>
      <c r="IJ445" s="47"/>
      <c r="IK445" s="47"/>
      <c r="IL445" s="47"/>
      <c r="IM445" s="47"/>
      <c r="IN445" s="47"/>
      <c r="IO445" s="47"/>
      <c r="IP445" s="47"/>
      <c r="IQ445" s="47"/>
      <c r="IR445" s="47"/>
      <c r="IS445" s="47"/>
    </row>
    <row r="446" spans="1:253" s="200" customFormat="1" ht="12.75" customHeight="1" x14ac:dyDescent="0.2">
      <c r="A446" s="115"/>
      <c r="B446" s="115"/>
      <c r="C446" s="114"/>
      <c r="D446" s="115"/>
      <c r="E446" s="89"/>
      <c r="F446" s="115"/>
      <c r="G446" s="115"/>
      <c r="H446" s="115"/>
      <c r="I446" s="115"/>
      <c r="J446" s="115"/>
      <c r="K446" s="115"/>
      <c r="L446" s="115"/>
      <c r="M446" s="115"/>
      <c r="N446" s="115"/>
      <c r="O446" s="115"/>
      <c r="P446" s="115"/>
      <c r="Q446" s="115"/>
      <c r="R446" s="47"/>
      <c r="S446" s="47"/>
      <c r="T446" s="47"/>
      <c r="U446" s="47"/>
      <c r="V446" s="47"/>
      <c r="W446" s="47"/>
      <c r="X446" s="47"/>
      <c r="Y446" s="47"/>
      <c r="Z446" s="47"/>
      <c r="AA446" s="47"/>
      <c r="AB446" s="47"/>
      <c r="AC446" s="47"/>
      <c r="AD446" s="47"/>
      <c r="AE446" s="47"/>
      <c r="AF446" s="47"/>
      <c r="AG446" s="47"/>
      <c r="AH446" s="47"/>
      <c r="AI446" s="47"/>
      <c r="AJ446" s="47"/>
      <c r="AK446" s="47"/>
      <c r="AL446" s="47"/>
      <c r="AM446" s="47"/>
      <c r="AN446" s="47"/>
      <c r="AO446" s="47"/>
      <c r="AP446" s="47"/>
      <c r="AQ446" s="47"/>
      <c r="AR446" s="47"/>
      <c r="AS446" s="47"/>
      <c r="AT446" s="47"/>
      <c r="AU446" s="47"/>
      <c r="AV446" s="47"/>
      <c r="AW446" s="47"/>
      <c r="AX446" s="47"/>
      <c r="AY446" s="47"/>
      <c r="AZ446" s="47"/>
      <c r="BA446" s="47"/>
      <c r="BB446" s="47"/>
      <c r="BC446" s="47"/>
      <c r="BD446" s="47"/>
      <c r="BE446" s="47"/>
      <c r="BF446" s="47"/>
      <c r="BG446" s="47"/>
      <c r="BH446" s="47"/>
      <c r="BI446" s="47"/>
      <c r="BJ446" s="47"/>
      <c r="BK446" s="47"/>
      <c r="BL446" s="47"/>
      <c r="BM446" s="47"/>
      <c r="BN446" s="47"/>
      <c r="BO446" s="47"/>
      <c r="BP446" s="47"/>
      <c r="BQ446" s="47"/>
      <c r="BR446" s="47"/>
      <c r="BS446" s="47"/>
      <c r="BT446" s="47"/>
      <c r="BU446" s="47"/>
      <c r="BV446" s="47"/>
      <c r="BW446" s="47"/>
      <c r="BX446" s="47"/>
      <c r="BY446" s="47"/>
      <c r="BZ446" s="47"/>
      <c r="CA446" s="47"/>
      <c r="CB446" s="47"/>
      <c r="CC446" s="47"/>
      <c r="CD446" s="47"/>
      <c r="CE446" s="47"/>
      <c r="CF446" s="47"/>
      <c r="CG446" s="47"/>
      <c r="CH446" s="47"/>
      <c r="CI446" s="47"/>
      <c r="CJ446" s="47"/>
      <c r="CK446" s="47"/>
      <c r="CL446" s="47"/>
      <c r="CM446" s="47"/>
      <c r="CN446" s="47"/>
      <c r="CO446" s="47"/>
      <c r="CP446" s="47"/>
      <c r="CQ446" s="47"/>
      <c r="CR446" s="47"/>
      <c r="CS446" s="47"/>
      <c r="CT446" s="47"/>
      <c r="CU446" s="47"/>
      <c r="CV446" s="47"/>
      <c r="CW446" s="47"/>
      <c r="CX446" s="47"/>
      <c r="CY446" s="47"/>
      <c r="CZ446" s="47"/>
      <c r="DA446" s="47"/>
      <c r="DB446" s="47"/>
      <c r="DC446" s="47"/>
      <c r="DD446" s="47"/>
      <c r="DE446" s="47"/>
      <c r="DF446" s="47"/>
      <c r="DG446" s="47"/>
      <c r="DH446" s="47"/>
      <c r="DI446" s="47"/>
      <c r="DJ446" s="47"/>
      <c r="DK446" s="47"/>
      <c r="DL446" s="47"/>
      <c r="DM446" s="47"/>
      <c r="DN446" s="47"/>
      <c r="DO446" s="47"/>
      <c r="DP446" s="47"/>
      <c r="DQ446" s="47"/>
      <c r="DR446" s="47"/>
      <c r="DS446" s="47"/>
      <c r="DT446" s="47"/>
      <c r="DU446" s="47"/>
      <c r="DV446" s="47"/>
      <c r="DW446" s="47"/>
      <c r="DX446" s="47"/>
      <c r="DY446" s="47"/>
      <c r="DZ446" s="47"/>
      <c r="EA446" s="47"/>
      <c r="EB446" s="47"/>
      <c r="EC446" s="47"/>
      <c r="ED446" s="47"/>
      <c r="EE446" s="47"/>
      <c r="EF446" s="47"/>
      <c r="EG446" s="47"/>
      <c r="EH446" s="47"/>
      <c r="EI446" s="47"/>
      <c r="EJ446" s="47"/>
      <c r="EK446" s="47"/>
      <c r="EL446" s="47"/>
      <c r="EM446" s="47"/>
      <c r="EN446" s="47"/>
      <c r="EO446" s="47"/>
      <c r="EP446" s="47"/>
      <c r="EQ446" s="47"/>
      <c r="ER446" s="47"/>
      <c r="ES446" s="47"/>
      <c r="ET446" s="47"/>
      <c r="EU446" s="47"/>
      <c r="EV446" s="47"/>
      <c r="EW446" s="47"/>
      <c r="EX446" s="47"/>
      <c r="EY446" s="47"/>
      <c r="EZ446" s="47"/>
      <c r="FA446" s="47"/>
      <c r="FB446" s="47"/>
      <c r="FC446" s="47"/>
      <c r="FD446" s="47"/>
      <c r="FE446" s="47"/>
      <c r="FF446" s="47"/>
      <c r="FG446" s="47"/>
      <c r="FH446" s="47"/>
      <c r="FI446" s="47"/>
      <c r="FJ446" s="47"/>
      <c r="FK446" s="47"/>
      <c r="FL446" s="47"/>
      <c r="FM446" s="47"/>
      <c r="FN446" s="47"/>
      <c r="FO446" s="47"/>
      <c r="FP446" s="47"/>
      <c r="FQ446" s="47"/>
      <c r="FR446" s="47"/>
      <c r="FS446" s="47"/>
      <c r="FT446" s="47"/>
      <c r="FU446" s="47"/>
      <c r="FV446" s="47"/>
      <c r="FW446" s="47"/>
      <c r="FX446" s="47"/>
      <c r="FY446" s="47"/>
      <c r="FZ446" s="47"/>
      <c r="GA446" s="47"/>
      <c r="GB446" s="47"/>
      <c r="GC446" s="47"/>
      <c r="GD446" s="47"/>
      <c r="GE446" s="47"/>
      <c r="GF446" s="47"/>
      <c r="GG446" s="47"/>
      <c r="GH446" s="47"/>
      <c r="GI446" s="47"/>
      <c r="GJ446" s="47"/>
      <c r="GK446" s="47"/>
      <c r="GL446" s="47"/>
      <c r="GM446" s="47"/>
      <c r="GN446" s="47"/>
      <c r="GO446" s="47"/>
      <c r="GP446" s="47"/>
      <c r="GQ446" s="47"/>
      <c r="GR446" s="47"/>
      <c r="GS446" s="47"/>
      <c r="GT446" s="47"/>
      <c r="GU446" s="47"/>
      <c r="GV446" s="47"/>
      <c r="GW446" s="47"/>
      <c r="GX446" s="47"/>
      <c r="GY446" s="47"/>
      <c r="GZ446" s="47"/>
      <c r="HA446" s="47"/>
      <c r="HB446" s="47"/>
      <c r="HC446" s="47"/>
      <c r="HD446" s="47"/>
      <c r="HE446" s="47"/>
      <c r="HF446" s="47"/>
      <c r="HG446" s="47"/>
      <c r="HH446" s="47"/>
      <c r="HI446" s="47"/>
      <c r="HJ446" s="47"/>
      <c r="HK446" s="47"/>
      <c r="HL446" s="47"/>
      <c r="HM446" s="47"/>
      <c r="HN446" s="47"/>
      <c r="HO446" s="47"/>
      <c r="HP446" s="47"/>
      <c r="HQ446" s="47"/>
      <c r="HR446" s="47"/>
      <c r="HS446" s="47"/>
      <c r="HT446" s="47"/>
      <c r="HU446" s="47"/>
      <c r="HV446" s="47"/>
      <c r="HW446" s="47"/>
      <c r="HX446" s="47"/>
      <c r="HY446" s="47"/>
      <c r="HZ446" s="47"/>
      <c r="IA446" s="47"/>
      <c r="IB446" s="47"/>
      <c r="IC446" s="47"/>
      <c r="ID446" s="47"/>
      <c r="IE446" s="47"/>
      <c r="IF446" s="47"/>
      <c r="IG446" s="47"/>
      <c r="IH446" s="47"/>
      <c r="II446" s="47"/>
      <c r="IJ446" s="47"/>
      <c r="IK446" s="47"/>
      <c r="IL446" s="47"/>
      <c r="IM446" s="47"/>
      <c r="IN446" s="47"/>
      <c r="IO446" s="47"/>
      <c r="IP446" s="47"/>
      <c r="IQ446" s="47"/>
      <c r="IR446" s="47"/>
      <c r="IS446" s="47"/>
    </row>
    <row r="447" spans="1:253" s="200" customFormat="1" ht="12.75" customHeight="1" x14ac:dyDescent="0.2">
      <c r="A447" s="47"/>
      <c r="B447" s="47"/>
      <c r="C447" s="201"/>
      <c r="D447" s="47"/>
      <c r="E447" s="202"/>
      <c r="F447" s="115"/>
      <c r="G447" s="115"/>
      <c r="H447" s="115"/>
      <c r="I447" s="115"/>
      <c r="J447" s="115"/>
      <c r="K447" s="115"/>
      <c r="L447" s="115"/>
      <c r="M447" s="115"/>
      <c r="N447" s="115"/>
      <c r="O447" s="115"/>
      <c r="P447" s="115"/>
      <c r="Q447" s="115"/>
      <c r="R447" s="47"/>
      <c r="S447" s="47"/>
      <c r="T447" s="47"/>
      <c r="U447" s="47"/>
      <c r="V447" s="47"/>
      <c r="W447" s="47"/>
      <c r="X447" s="47"/>
      <c r="Y447" s="47"/>
      <c r="Z447" s="47"/>
      <c r="AA447" s="47"/>
      <c r="AB447" s="47"/>
      <c r="AC447" s="47"/>
      <c r="AD447" s="47"/>
      <c r="AE447" s="47"/>
      <c r="AF447" s="47"/>
      <c r="AG447" s="47"/>
      <c r="AH447" s="47"/>
      <c r="AI447" s="47"/>
      <c r="AJ447" s="47"/>
      <c r="AK447" s="47"/>
      <c r="AL447" s="47"/>
      <c r="AM447" s="47"/>
      <c r="AN447" s="47"/>
      <c r="AO447" s="47"/>
      <c r="AP447" s="47"/>
      <c r="AQ447" s="47"/>
      <c r="AR447" s="47"/>
      <c r="AS447" s="47"/>
      <c r="AT447" s="47"/>
      <c r="AU447" s="47"/>
      <c r="AV447" s="47"/>
      <c r="AW447" s="47"/>
      <c r="AX447" s="47"/>
      <c r="AY447" s="47"/>
      <c r="AZ447" s="47"/>
      <c r="BA447" s="47"/>
      <c r="BB447" s="47"/>
      <c r="BC447" s="47"/>
      <c r="BD447" s="47"/>
      <c r="BE447" s="47"/>
      <c r="BF447" s="47"/>
      <c r="BG447" s="47"/>
      <c r="BH447" s="47"/>
      <c r="BI447" s="47"/>
      <c r="BJ447" s="47"/>
      <c r="BK447" s="47"/>
      <c r="BL447" s="47"/>
      <c r="BM447" s="47"/>
      <c r="BN447" s="47"/>
      <c r="BO447" s="47"/>
      <c r="BP447" s="47"/>
      <c r="BQ447" s="47"/>
      <c r="BR447" s="47"/>
      <c r="BS447" s="47"/>
      <c r="BT447" s="47"/>
      <c r="BU447" s="47"/>
      <c r="BV447" s="47"/>
      <c r="BW447" s="47"/>
      <c r="BX447" s="47"/>
      <c r="BY447" s="47"/>
      <c r="BZ447" s="47"/>
      <c r="CA447" s="47"/>
      <c r="CB447" s="47"/>
      <c r="CC447" s="47"/>
      <c r="CD447" s="47"/>
      <c r="CE447" s="47"/>
      <c r="CF447" s="47"/>
      <c r="CG447" s="47"/>
      <c r="CH447" s="47"/>
      <c r="CI447" s="47"/>
      <c r="CJ447" s="47"/>
      <c r="CK447" s="47"/>
      <c r="CL447" s="47"/>
      <c r="CM447" s="47"/>
      <c r="CN447" s="47"/>
      <c r="CO447" s="47"/>
      <c r="CP447" s="47"/>
      <c r="CQ447" s="47"/>
      <c r="CR447" s="47"/>
      <c r="CS447" s="47"/>
      <c r="CT447" s="47"/>
      <c r="CU447" s="47"/>
      <c r="CV447" s="47"/>
      <c r="CW447" s="47"/>
      <c r="CX447" s="47"/>
      <c r="CY447" s="47"/>
      <c r="CZ447" s="47"/>
      <c r="DA447" s="47"/>
      <c r="DB447" s="47"/>
      <c r="DC447" s="47"/>
      <c r="DD447" s="47"/>
      <c r="DE447" s="47"/>
      <c r="DF447" s="47"/>
      <c r="DG447" s="47"/>
      <c r="DH447" s="47"/>
      <c r="DI447" s="47"/>
      <c r="DJ447" s="47"/>
      <c r="DK447" s="47"/>
      <c r="DL447" s="47"/>
      <c r="DM447" s="47"/>
      <c r="DN447" s="47"/>
      <c r="DO447" s="47"/>
      <c r="DP447" s="47"/>
      <c r="DQ447" s="47"/>
      <c r="DR447" s="47"/>
      <c r="DS447" s="47"/>
      <c r="DT447" s="47"/>
      <c r="DU447" s="47"/>
      <c r="DV447" s="47"/>
      <c r="DW447" s="47"/>
      <c r="DX447" s="47"/>
      <c r="DY447" s="47"/>
      <c r="DZ447" s="47"/>
      <c r="EA447" s="47"/>
      <c r="EB447" s="47"/>
      <c r="EC447" s="47"/>
      <c r="ED447" s="47"/>
      <c r="EE447" s="47"/>
      <c r="EF447" s="47"/>
      <c r="EG447" s="47"/>
      <c r="EH447" s="47"/>
      <c r="EI447" s="47"/>
      <c r="EJ447" s="47"/>
      <c r="EK447" s="47"/>
      <c r="EL447" s="47"/>
      <c r="EM447" s="47"/>
      <c r="EN447" s="47"/>
      <c r="EO447" s="47"/>
      <c r="EP447" s="47"/>
      <c r="EQ447" s="47"/>
      <c r="ER447" s="47"/>
      <c r="ES447" s="47"/>
      <c r="ET447" s="47"/>
      <c r="EU447" s="47"/>
      <c r="EV447" s="47"/>
      <c r="EW447" s="47"/>
      <c r="EX447" s="47"/>
      <c r="EY447" s="47"/>
      <c r="EZ447" s="47"/>
      <c r="FA447" s="47"/>
      <c r="FB447" s="47"/>
      <c r="FC447" s="47"/>
      <c r="FD447" s="47"/>
      <c r="FE447" s="47"/>
      <c r="FF447" s="47"/>
      <c r="FG447" s="47"/>
      <c r="FH447" s="47"/>
      <c r="FI447" s="47"/>
      <c r="FJ447" s="47"/>
      <c r="FK447" s="47"/>
      <c r="FL447" s="47"/>
      <c r="FM447" s="47"/>
      <c r="FN447" s="47"/>
      <c r="FO447" s="47"/>
      <c r="FP447" s="47"/>
      <c r="FQ447" s="47"/>
      <c r="FR447" s="47"/>
      <c r="FS447" s="47"/>
      <c r="FT447" s="47"/>
      <c r="FU447" s="47"/>
      <c r="FV447" s="47"/>
      <c r="FW447" s="47"/>
      <c r="FX447" s="47"/>
      <c r="FY447" s="47"/>
      <c r="FZ447" s="47"/>
      <c r="GA447" s="47"/>
      <c r="GB447" s="47"/>
      <c r="GC447" s="47"/>
      <c r="GD447" s="47"/>
      <c r="GE447" s="47"/>
      <c r="GF447" s="47"/>
      <c r="GG447" s="47"/>
      <c r="GH447" s="47"/>
      <c r="GI447" s="47"/>
      <c r="GJ447" s="47"/>
      <c r="GK447" s="47"/>
      <c r="GL447" s="47"/>
      <c r="GM447" s="47"/>
      <c r="GN447" s="47"/>
      <c r="GO447" s="47"/>
      <c r="GP447" s="47"/>
      <c r="GQ447" s="47"/>
      <c r="GR447" s="47"/>
      <c r="GS447" s="47"/>
      <c r="GT447" s="47"/>
      <c r="GU447" s="47"/>
      <c r="GV447" s="47"/>
      <c r="GW447" s="47"/>
      <c r="GX447" s="47"/>
      <c r="GY447" s="47"/>
      <c r="GZ447" s="47"/>
      <c r="HA447" s="47"/>
      <c r="HB447" s="47"/>
      <c r="HC447" s="47"/>
      <c r="HD447" s="47"/>
      <c r="HE447" s="47"/>
      <c r="HF447" s="47"/>
      <c r="HG447" s="47"/>
      <c r="HH447" s="47"/>
      <c r="HI447" s="47"/>
      <c r="HJ447" s="47"/>
      <c r="HK447" s="47"/>
      <c r="HL447" s="47"/>
      <c r="HM447" s="47"/>
      <c r="HN447" s="47"/>
      <c r="HO447" s="47"/>
      <c r="HP447" s="47"/>
      <c r="HQ447" s="47"/>
      <c r="HR447" s="47"/>
      <c r="HS447" s="47"/>
      <c r="HT447" s="47"/>
      <c r="HU447" s="47"/>
      <c r="HV447" s="47"/>
      <c r="HW447" s="47"/>
      <c r="HX447" s="47"/>
      <c r="HY447" s="47"/>
      <c r="HZ447" s="47"/>
      <c r="IA447" s="47"/>
      <c r="IB447" s="47"/>
      <c r="IC447" s="47"/>
      <c r="ID447" s="47"/>
      <c r="IE447" s="47"/>
      <c r="IF447" s="47"/>
      <c r="IG447" s="47"/>
      <c r="IH447" s="47"/>
      <c r="II447" s="47"/>
      <c r="IJ447" s="47"/>
      <c r="IK447" s="47"/>
      <c r="IL447" s="47"/>
      <c r="IM447" s="47"/>
      <c r="IN447" s="47"/>
      <c r="IO447" s="47"/>
      <c r="IP447" s="47"/>
      <c r="IQ447" s="47"/>
      <c r="IR447" s="47"/>
      <c r="IS447" s="47"/>
    </row>
    <row r="448" spans="1:253" s="200" customFormat="1" ht="12.75" customHeight="1" x14ac:dyDescent="0.2">
      <c r="A448" s="47"/>
      <c r="B448" s="47"/>
      <c r="C448" s="201"/>
      <c r="D448" s="47"/>
      <c r="E448" s="202"/>
      <c r="F448" s="115"/>
      <c r="G448" s="115"/>
      <c r="H448" s="115"/>
      <c r="I448" s="115"/>
      <c r="J448" s="115"/>
      <c r="K448" s="115"/>
      <c r="L448" s="115"/>
      <c r="M448" s="115"/>
      <c r="N448" s="115"/>
      <c r="O448" s="115"/>
      <c r="P448" s="115"/>
      <c r="Q448" s="115"/>
      <c r="R448" s="47"/>
      <c r="S448" s="47"/>
      <c r="T448" s="47"/>
      <c r="U448" s="47"/>
      <c r="V448" s="47"/>
      <c r="W448" s="47"/>
      <c r="X448" s="47"/>
      <c r="Y448" s="47"/>
      <c r="Z448" s="47"/>
      <c r="AA448" s="47"/>
      <c r="AB448" s="47"/>
      <c r="AC448" s="47"/>
      <c r="AD448" s="47"/>
      <c r="AE448" s="47"/>
      <c r="AF448" s="47"/>
      <c r="AG448" s="47"/>
      <c r="AH448" s="47"/>
      <c r="AI448" s="47"/>
      <c r="AJ448" s="47"/>
      <c r="AK448" s="47"/>
      <c r="AL448" s="47"/>
      <c r="AM448" s="47"/>
      <c r="AN448" s="47"/>
      <c r="AO448" s="47"/>
      <c r="AP448" s="47"/>
      <c r="AQ448" s="47"/>
      <c r="AR448" s="47"/>
      <c r="AS448" s="47"/>
      <c r="AT448" s="47"/>
      <c r="AU448" s="47"/>
      <c r="AV448" s="47"/>
      <c r="AW448" s="47"/>
      <c r="AX448" s="47"/>
      <c r="AY448" s="47"/>
      <c r="AZ448" s="47"/>
      <c r="BA448" s="47"/>
      <c r="BB448" s="47"/>
      <c r="BC448" s="47"/>
      <c r="BD448" s="47"/>
      <c r="BE448" s="47"/>
      <c r="BF448" s="47"/>
      <c r="BG448" s="47"/>
      <c r="BH448" s="47"/>
      <c r="BI448" s="47"/>
      <c r="BJ448" s="47"/>
      <c r="BK448" s="47"/>
      <c r="BL448" s="47"/>
      <c r="BM448" s="47"/>
      <c r="BN448" s="47"/>
      <c r="BO448" s="47"/>
      <c r="BP448" s="47"/>
      <c r="BQ448" s="47"/>
      <c r="BR448" s="47"/>
      <c r="BS448" s="47"/>
      <c r="BT448" s="47"/>
      <c r="BU448" s="47"/>
      <c r="BV448" s="47"/>
      <c r="BW448" s="47"/>
      <c r="BX448" s="47"/>
      <c r="BY448" s="47"/>
      <c r="BZ448" s="47"/>
      <c r="CA448" s="47"/>
      <c r="CB448" s="47"/>
      <c r="CC448" s="47"/>
      <c r="CD448" s="47"/>
      <c r="CE448" s="47"/>
      <c r="CF448" s="47"/>
      <c r="CG448" s="47"/>
      <c r="CH448" s="47"/>
      <c r="CI448" s="47"/>
      <c r="CJ448" s="47"/>
      <c r="CK448" s="47"/>
      <c r="CL448" s="47"/>
      <c r="CM448" s="47"/>
      <c r="CN448" s="47"/>
      <c r="CO448" s="47"/>
      <c r="CP448" s="47"/>
      <c r="CQ448" s="47"/>
      <c r="CR448" s="47"/>
      <c r="CS448" s="47"/>
      <c r="CT448" s="47"/>
      <c r="CU448" s="47"/>
      <c r="CV448" s="47"/>
      <c r="CW448" s="47"/>
      <c r="CX448" s="47"/>
      <c r="CY448" s="47"/>
      <c r="CZ448" s="47"/>
      <c r="DA448" s="47"/>
      <c r="DB448" s="47"/>
      <c r="DC448" s="47"/>
      <c r="DD448" s="47"/>
      <c r="DE448" s="47"/>
      <c r="DF448" s="47"/>
      <c r="DG448" s="47"/>
      <c r="DH448" s="47"/>
      <c r="DI448" s="47"/>
      <c r="DJ448" s="47"/>
      <c r="DK448" s="47"/>
      <c r="DL448" s="47"/>
      <c r="DM448" s="47"/>
      <c r="DN448" s="47"/>
      <c r="DO448" s="47"/>
      <c r="DP448" s="47"/>
      <c r="DQ448" s="47"/>
      <c r="DR448" s="47"/>
      <c r="DS448" s="47"/>
      <c r="DT448" s="47"/>
      <c r="DU448" s="47"/>
      <c r="DV448" s="47"/>
      <c r="DW448" s="47"/>
      <c r="DX448" s="47"/>
      <c r="DY448" s="47"/>
      <c r="DZ448" s="47"/>
      <c r="EA448" s="47"/>
      <c r="EB448" s="47"/>
      <c r="EC448" s="47"/>
      <c r="ED448" s="47"/>
      <c r="EE448" s="47"/>
      <c r="EF448" s="47"/>
      <c r="EG448" s="47"/>
      <c r="EH448" s="47"/>
      <c r="EI448" s="47"/>
      <c r="EJ448" s="47"/>
      <c r="EK448" s="47"/>
      <c r="EL448" s="47"/>
      <c r="EM448" s="47"/>
      <c r="EN448" s="47"/>
      <c r="EO448" s="47"/>
      <c r="EP448" s="47"/>
      <c r="EQ448" s="47"/>
      <c r="ER448" s="47"/>
      <c r="ES448" s="47"/>
      <c r="ET448" s="47"/>
      <c r="EU448" s="47"/>
      <c r="EV448" s="47"/>
      <c r="EW448" s="47"/>
      <c r="EX448" s="47"/>
      <c r="EY448" s="47"/>
      <c r="EZ448" s="47"/>
      <c r="FA448" s="47"/>
      <c r="FB448" s="47"/>
      <c r="FC448" s="47"/>
      <c r="FD448" s="47"/>
      <c r="FE448" s="47"/>
      <c r="FF448" s="47"/>
      <c r="FG448" s="47"/>
      <c r="FH448" s="47"/>
      <c r="FI448" s="47"/>
      <c r="FJ448" s="47"/>
      <c r="FK448" s="47"/>
      <c r="FL448" s="47"/>
      <c r="FM448" s="47"/>
      <c r="FN448" s="47"/>
      <c r="FO448" s="47"/>
      <c r="FP448" s="47"/>
      <c r="FQ448" s="47"/>
      <c r="FR448" s="47"/>
      <c r="FS448" s="47"/>
      <c r="FT448" s="47"/>
      <c r="FU448" s="47"/>
      <c r="FV448" s="47"/>
      <c r="FW448" s="47"/>
      <c r="FX448" s="47"/>
      <c r="FY448" s="47"/>
      <c r="FZ448" s="47"/>
      <c r="GA448" s="47"/>
      <c r="GB448" s="47"/>
      <c r="GC448" s="47"/>
      <c r="GD448" s="47"/>
      <c r="GE448" s="47"/>
      <c r="GF448" s="47"/>
      <c r="GG448" s="47"/>
      <c r="GH448" s="47"/>
      <c r="GI448" s="47"/>
      <c r="GJ448" s="47"/>
      <c r="GK448" s="47"/>
      <c r="GL448" s="47"/>
      <c r="GM448" s="47"/>
      <c r="GN448" s="47"/>
      <c r="GO448" s="47"/>
      <c r="GP448" s="47"/>
      <c r="GQ448" s="47"/>
      <c r="GR448" s="47"/>
      <c r="GS448" s="47"/>
      <c r="GT448" s="47"/>
      <c r="GU448" s="47"/>
      <c r="GV448" s="47"/>
      <c r="GW448" s="47"/>
      <c r="GX448" s="47"/>
      <c r="GY448" s="47"/>
      <c r="GZ448" s="47"/>
      <c r="HA448" s="47"/>
      <c r="HB448" s="47"/>
      <c r="HC448" s="47"/>
      <c r="HD448" s="47"/>
      <c r="HE448" s="47"/>
      <c r="HF448" s="47"/>
      <c r="HG448" s="47"/>
      <c r="HH448" s="47"/>
      <c r="HI448" s="47"/>
      <c r="HJ448" s="47"/>
      <c r="HK448" s="47"/>
      <c r="HL448" s="47"/>
      <c r="HM448" s="47"/>
      <c r="HN448" s="47"/>
      <c r="HO448" s="47"/>
      <c r="HP448" s="47"/>
      <c r="HQ448" s="47"/>
      <c r="HR448" s="47"/>
      <c r="HS448" s="47"/>
      <c r="HT448" s="47"/>
      <c r="HU448" s="47"/>
      <c r="HV448" s="47"/>
      <c r="HW448" s="47"/>
      <c r="HX448" s="47"/>
      <c r="HY448" s="47"/>
      <c r="HZ448" s="47"/>
      <c r="IA448" s="47"/>
      <c r="IB448" s="47"/>
      <c r="IC448" s="47"/>
      <c r="ID448" s="47"/>
      <c r="IE448" s="47"/>
      <c r="IF448" s="47"/>
      <c r="IG448" s="47"/>
      <c r="IH448" s="47"/>
      <c r="II448" s="47"/>
      <c r="IJ448" s="47"/>
      <c r="IK448" s="47"/>
      <c r="IL448" s="47"/>
      <c r="IM448" s="47"/>
      <c r="IN448" s="47"/>
      <c r="IO448" s="47"/>
      <c r="IP448" s="47"/>
      <c r="IQ448" s="47"/>
      <c r="IR448" s="47"/>
      <c r="IS448" s="47"/>
    </row>
    <row r="449" spans="1:253" s="200" customFormat="1" ht="12.75" customHeight="1" x14ac:dyDescent="0.2">
      <c r="A449" s="47"/>
      <c r="B449" s="47"/>
      <c r="C449" s="201"/>
      <c r="D449" s="47"/>
      <c r="E449" s="202"/>
      <c r="F449" s="115"/>
      <c r="G449" s="115"/>
      <c r="H449" s="115"/>
      <c r="I449" s="115"/>
      <c r="J449" s="115"/>
      <c r="K449" s="115"/>
      <c r="L449" s="115"/>
      <c r="M449" s="115"/>
      <c r="N449" s="115"/>
      <c r="O449" s="115"/>
      <c r="P449" s="115"/>
      <c r="Q449" s="115"/>
      <c r="R449" s="47"/>
      <c r="S449" s="47"/>
      <c r="T449" s="47"/>
      <c r="U449" s="47"/>
      <c r="V449" s="47"/>
      <c r="W449" s="47"/>
      <c r="X449" s="47"/>
      <c r="Y449" s="47"/>
      <c r="Z449" s="47"/>
      <c r="AA449" s="47"/>
      <c r="AB449" s="47"/>
      <c r="AC449" s="47"/>
      <c r="AD449" s="47"/>
      <c r="AE449" s="47"/>
      <c r="AF449" s="47"/>
      <c r="AG449" s="47"/>
      <c r="AH449" s="47"/>
      <c r="AI449" s="47"/>
      <c r="AJ449" s="47"/>
      <c r="AK449" s="47"/>
      <c r="AL449" s="47"/>
      <c r="AM449" s="47"/>
      <c r="AN449" s="47"/>
      <c r="AO449" s="47"/>
      <c r="AP449" s="47"/>
      <c r="AQ449" s="47"/>
      <c r="AR449" s="47"/>
      <c r="AS449" s="47"/>
      <c r="AT449" s="47"/>
      <c r="AU449" s="47"/>
      <c r="AV449" s="47"/>
      <c r="AW449" s="47"/>
      <c r="AX449" s="47"/>
      <c r="AY449" s="47"/>
      <c r="AZ449" s="47"/>
      <c r="BA449" s="47"/>
      <c r="BB449" s="47"/>
      <c r="BC449" s="47"/>
      <c r="BD449" s="47"/>
      <c r="BE449" s="47"/>
      <c r="BF449" s="47"/>
      <c r="BG449" s="47"/>
      <c r="BH449" s="47"/>
      <c r="BI449" s="47"/>
      <c r="BJ449" s="47"/>
      <c r="BK449" s="47"/>
      <c r="BL449" s="47"/>
      <c r="BM449" s="47"/>
      <c r="BN449" s="47"/>
      <c r="BO449" s="47"/>
      <c r="BP449" s="47"/>
      <c r="BQ449" s="47"/>
      <c r="BR449" s="47"/>
      <c r="BS449" s="47"/>
      <c r="BT449" s="47"/>
      <c r="BU449" s="47"/>
      <c r="BV449" s="47"/>
      <c r="BW449" s="47"/>
      <c r="BX449" s="47"/>
      <c r="BY449" s="47"/>
      <c r="BZ449" s="47"/>
      <c r="CA449" s="47"/>
      <c r="CB449" s="47"/>
      <c r="CC449" s="47"/>
      <c r="CD449" s="47"/>
      <c r="CE449" s="47"/>
      <c r="CF449" s="47"/>
      <c r="CG449" s="47"/>
      <c r="CH449" s="47"/>
      <c r="CI449" s="47"/>
      <c r="CJ449" s="47"/>
      <c r="CK449" s="47"/>
      <c r="CL449" s="47"/>
      <c r="CM449" s="47"/>
      <c r="CN449" s="47"/>
      <c r="CO449" s="47"/>
      <c r="CP449" s="47"/>
      <c r="CQ449" s="47"/>
      <c r="CR449" s="47"/>
      <c r="CS449" s="47"/>
      <c r="CT449" s="47"/>
      <c r="CU449" s="47"/>
      <c r="CV449" s="47"/>
      <c r="CW449" s="47"/>
      <c r="CX449" s="47"/>
      <c r="CY449" s="47"/>
      <c r="CZ449" s="47"/>
      <c r="DA449" s="47"/>
      <c r="DB449" s="47"/>
      <c r="DC449" s="47"/>
      <c r="DD449" s="47"/>
      <c r="DE449" s="47"/>
      <c r="DF449" s="47"/>
      <c r="DG449" s="47"/>
      <c r="DH449" s="47"/>
      <c r="DI449" s="47"/>
      <c r="DJ449" s="47"/>
      <c r="DK449" s="47"/>
      <c r="DL449" s="47"/>
      <c r="DM449" s="47"/>
      <c r="DN449" s="47"/>
      <c r="DO449" s="47"/>
      <c r="DP449" s="47"/>
      <c r="DQ449" s="47"/>
      <c r="DR449" s="47"/>
      <c r="DS449" s="47"/>
      <c r="DT449" s="47"/>
      <c r="DU449" s="47"/>
      <c r="DV449" s="47"/>
      <c r="DW449" s="47"/>
      <c r="DX449" s="47"/>
      <c r="DY449" s="47"/>
      <c r="DZ449" s="47"/>
      <c r="EA449" s="47"/>
      <c r="EB449" s="47"/>
      <c r="EC449" s="47"/>
      <c r="ED449" s="47"/>
      <c r="EE449" s="47"/>
      <c r="EF449" s="47"/>
      <c r="EG449" s="47"/>
      <c r="EH449" s="47"/>
      <c r="EI449" s="47"/>
      <c r="EJ449" s="47"/>
      <c r="EK449" s="47"/>
      <c r="EL449" s="47"/>
      <c r="EM449" s="47"/>
      <c r="EN449" s="47"/>
      <c r="EO449" s="47"/>
      <c r="EP449" s="47"/>
      <c r="EQ449" s="47"/>
      <c r="ER449" s="47"/>
      <c r="ES449" s="47"/>
      <c r="ET449" s="47"/>
      <c r="EU449" s="47"/>
      <c r="EV449" s="47"/>
      <c r="EW449" s="47"/>
      <c r="EX449" s="47"/>
      <c r="EY449" s="47"/>
      <c r="EZ449" s="47"/>
      <c r="FA449" s="47"/>
      <c r="FB449" s="47"/>
      <c r="FC449" s="47"/>
      <c r="FD449" s="47"/>
      <c r="FE449" s="47"/>
      <c r="FF449" s="47"/>
      <c r="FG449" s="47"/>
      <c r="FH449" s="47"/>
      <c r="FI449" s="47"/>
      <c r="FJ449" s="47"/>
      <c r="FK449" s="47"/>
      <c r="FL449" s="47"/>
      <c r="FM449" s="47"/>
      <c r="FN449" s="47"/>
      <c r="FO449" s="47"/>
      <c r="FP449" s="47"/>
      <c r="FQ449" s="47"/>
      <c r="FR449" s="47"/>
      <c r="FS449" s="47"/>
      <c r="FT449" s="47"/>
      <c r="FU449" s="47"/>
      <c r="FV449" s="47"/>
      <c r="FW449" s="47"/>
      <c r="FX449" s="47"/>
      <c r="FY449" s="47"/>
      <c r="FZ449" s="47"/>
      <c r="GA449" s="47"/>
      <c r="GB449" s="47"/>
      <c r="GC449" s="47"/>
      <c r="GD449" s="47"/>
      <c r="GE449" s="47"/>
      <c r="GF449" s="47"/>
      <c r="GG449" s="47"/>
      <c r="GH449" s="47"/>
      <c r="GI449" s="47"/>
      <c r="GJ449" s="47"/>
      <c r="GK449" s="47"/>
      <c r="GL449" s="47"/>
      <c r="GM449" s="47"/>
      <c r="GN449" s="47"/>
      <c r="GO449" s="47"/>
      <c r="GP449" s="47"/>
      <c r="GQ449" s="47"/>
      <c r="GR449" s="47"/>
      <c r="GS449" s="47"/>
      <c r="GT449" s="47"/>
      <c r="GU449" s="47"/>
      <c r="GV449" s="47"/>
      <c r="GW449" s="47"/>
      <c r="GX449" s="47"/>
      <c r="GY449" s="47"/>
      <c r="GZ449" s="47"/>
      <c r="HA449" s="47"/>
      <c r="HB449" s="47"/>
      <c r="HC449" s="47"/>
      <c r="HD449" s="47"/>
      <c r="HE449" s="47"/>
      <c r="HF449" s="47"/>
      <c r="HG449" s="47"/>
      <c r="HH449" s="47"/>
      <c r="HI449" s="47"/>
      <c r="HJ449" s="47"/>
      <c r="HK449" s="47"/>
      <c r="HL449" s="47"/>
      <c r="HM449" s="47"/>
      <c r="HN449" s="47"/>
      <c r="HO449" s="47"/>
      <c r="HP449" s="47"/>
      <c r="HQ449" s="47"/>
      <c r="HR449" s="47"/>
      <c r="HS449" s="47"/>
      <c r="HT449" s="47"/>
      <c r="HU449" s="47"/>
      <c r="HV449" s="47"/>
      <c r="HW449" s="47"/>
      <c r="HX449" s="47"/>
      <c r="HY449" s="47"/>
      <c r="HZ449" s="47"/>
      <c r="IA449" s="47"/>
      <c r="IB449" s="47"/>
      <c r="IC449" s="47"/>
      <c r="ID449" s="47"/>
      <c r="IE449" s="47"/>
      <c r="IF449" s="47"/>
      <c r="IG449" s="47"/>
      <c r="IH449" s="47"/>
      <c r="II449" s="47"/>
      <c r="IJ449" s="47"/>
      <c r="IK449" s="47"/>
      <c r="IL449" s="47"/>
      <c r="IM449" s="47"/>
      <c r="IN449" s="47"/>
      <c r="IO449" s="47"/>
      <c r="IP449" s="47"/>
      <c r="IQ449" s="47"/>
      <c r="IR449" s="47"/>
      <c r="IS449" s="47"/>
    </row>
    <row r="450" spans="1:253" ht="12.75" customHeight="1" x14ac:dyDescent="0.2">
      <c r="F450" s="115"/>
    </row>
    <row r="451" spans="1:253" ht="12.75" customHeight="1" x14ac:dyDescent="0.2">
      <c r="F451" s="115"/>
    </row>
    <row r="452" spans="1:253" ht="12.75" customHeight="1" x14ac:dyDescent="0.2">
      <c r="F452" s="115"/>
    </row>
    <row r="453" spans="1:253" ht="12.75" customHeight="1" x14ac:dyDescent="0.2">
      <c r="F453" s="115"/>
    </row>
    <row r="454" spans="1:253" ht="12.75" customHeight="1" x14ac:dyDescent="0.2">
      <c r="F454" s="115"/>
    </row>
    <row r="455" spans="1:253" ht="12.75" customHeight="1" x14ac:dyDescent="0.2">
      <c r="F455" s="115"/>
    </row>
    <row r="456" spans="1:253" ht="12.75" customHeight="1" x14ac:dyDescent="0.2">
      <c r="F456" s="115"/>
    </row>
    <row r="457" spans="1:253" ht="12.75" customHeight="1" x14ac:dyDescent="0.2">
      <c r="F457" s="115"/>
    </row>
    <row r="458" spans="1:253" ht="12.75" customHeight="1" x14ac:dyDescent="0.2">
      <c r="F458" s="115"/>
    </row>
    <row r="459" spans="1:253" ht="12.75" customHeight="1" x14ac:dyDescent="0.2">
      <c r="F459" s="115"/>
    </row>
    <row r="460" spans="1:253" ht="12.75" customHeight="1" x14ac:dyDescent="0.2">
      <c r="F460" s="115"/>
    </row>
    <row r="461" spans="1:253" ht="12.75" customHeight="1" x14ac:dyDescent="0.2">
      <c r="F461" s="115"/>
    </row>
    <row r="462" spans="1:253" ht="12.75" customHeight="1" x14ac:dyDescent="0.2">
      <c r="F462" s="115"/>
    </row>
    <row r="463" spans="1:253" ht="12.75" customHeight="1" x14ac:dyDescent="0.2">
      <c r="F463" s="115"/>
    </row>
    <row r="464" spans="1:253" ht="12.75" customHeight="1" x14ac:dyDescent="0.2">
      <c r="F464" s="115"/>
    </row>
    <row r="465" spans="3:5" s="115" customFormat="1" ht="12.75" customHeight="1" x14ac:dyDescent="0.2">
      <c r="C465" s="201"/>
      <c r="D465" s="47"/>
      <c r="E465" s="202"/>
    </row>
    <row r="466" spans="3:5" s="115" customFormat="1" ht="12.75" customHeight="1" x14ac:dyDescent="0.2">
      <c r="C466" s="201"/>
      <c r="D466" s="47"/>
      <c r="E466" s="202"/>
    </row>
    <row r="467" spans="3:5" s="115" customFormat="1" ht="12.75" customHeight="1" x14ac:dyDescent="0.2">
      <c r="C467" s="201"/>
      <c r="D467" s="47"/>
      <c r="E467" s="202"/>
    </row>
    <row r="468" spans="3:5" s="115" customFormat="1" ht="12.75" customHeight="1" x14ac:dyDescent="0.2">
      <c r="C468" s="201"/>
      <c r="D468" s="47"/>
      <c r="E468" s="202"/>
    </row>
    <row r="469" spans="3:5" s="115" customFormat="1" ht="12.75" customHeight="1" x14ac:dyDescent="0.2">
      <c r="C469" s="201"/>
      <c r="D469" s="47"/>
      <c r="E469" s="202"/>
    </row>
    <row r="470" spans="3:5" s="115" customFormat="1" ht="12.75" customHeight="1" x14ac:dyDescent="0.2">
      <c r="C470" s="201"/>
      <c r="D470" s="47"/>
      <c r="E470" s="202"/>
    </row>
    <row r="471" spans="3:5" s="115" customFormat="1" ht="12.75" customHeight="1" x14ac:dyDescent="0.2">
      <c r="C471" s="201"/>
      <c r="D471" s="47"/>
      <c r="E471" s="202"/>
    </row>
    <row r="472" spans="3:5" s="115" customFormat="1" ht="12.75" customHeight="1" x14ac:dyDescent="0.2">
      <c r="C472" s="201"/>
      <c r="D472" s="47"/>
      <c r="E472" s="202"/>
    </row>
    <row r="473" spans="3:5" s="115" customFormat="1" ht="12.75" customHeight="1" x14ac:dyDescent="0.2">
      <c r="C473" s="201"/>
      <c r="D473" s="47"/>
      <c r="E473" s="202"/>
    </row>
    <row r="474" spans="3:5" s="115" customFormat="1" ht="12.75" customHeight="1" x14ac:dyDescent="0.2">
      <c r="C474" s="201"/>
      <c r="D474" s="47"/>
      <c r="E474" s="202"/>
    </row>
    <row r="475" spans="3:5" s="115" customFormat="1" ht="12.75" customHeight="1" x14ac:dyDescent="0.2">
      <c r="C475" s="201"/>
      <c r="D475" s="47"/>
      <c r="E475" s="202"/>
    </row>
    <row r="476" spans="3:5" s="115" customFormat="1" ht="12.75" customHeight="1" x14ac:dyDescent="0.2">
      <c r="C476" s="201"/>
      <c r="D476" s="47"/>
      <c r="E476" s="202"/>
    </row>
    <row r="477" spans="3:5" s="115" customFormat="1" ht="12.75" customHeight="1" x14ac:dyDescent="0.2">
      <c r="C477" s="201"/>
      <c r="D477" s="47"/>
      <c r="E477" s="202"/>
    </row>
    <row r="478" spans="3:5" s="115" customFormat="1" ht="12.75" customHeight="1" x14ac:dyDescent="0.2">
      <c r="C478" s="201"/>
      <c r="D478" s="47"/>
      <c r="E478" s="202"/>
    </row>
    <row r="479" spans="3:5" s="115" customFormat="1" ht="12.75" customHeight="1" x14ac:dyDescent="0.2">
      <c r="C479" s="201"/>
      <c r="D479" s="47"/>
      <c r="E479" s="202"/>
    </row>
    <row r="480" spans="3:5" s="115" customFormat="1" ht="12.75" customHeight="1" x14ac:dyDescent="0.2">
      <c r="C480" s="201"/>
      <c r="D480" s="47"/>
      <c r="E480" s="202"/>
    </row>
    <row r="481" spans="3:5" s="115" customFormat="1" ht="12.75" customHeight="1" x14ac:dyDescent="0.2">
      <c r="C481" s="201"/>
      <c r="D481" s="47"/>
      <c r="E481" s="202"/>
    </row>
    <row r="482" spans="3:5" s="115" customFormat="1" ht="12.75" customHeight="1" x14ac:dyDescent="0.2">
      <c r="C482" s="201"/>
      <c r="D482" s="47"/>
      <c r="E482" s="202"/>
    </row>
    <row r="483" spans="3:5" s="115" customFormat="1" ht="12.75" customHeight="1" x14ac:dyDescent="0.2">
      <c r="C483" s="201"/>
      <c r="D483" s="47"/>
      <c r="E483" s="202"/>
    </row>
    <row r="484" spans="3:5" s="115" customFormat="1" ht="12.75" customHeight="1" x14ac:dyDescent="0.2">
      <c r="C484" s="201"/>
      <c r="D484" s="47"/>
      <c r="E484" s="202"/>
    </row>
    <row r="485" spans="3:5" s="115" customFormat="1" ht="12.75" customHeight="1" x14ac:dyDescent="0.2">
      <c r="C485" s="201"/>
      <c r="D485" s="47"/>
      <c r="E485" s="202"/>
    </row>
    <row r="486" spans="3:5" s="115" customFormat="1" ht="12.75" customHeight="1" x14ac:dyDescent="0.2">
      <c r="C486" s="201"/>
      <c r="D486" s="47"/>
      <c r="E486" s="202"/>
    </row>
    <row r="487" spans="3:5" s="115" customFormat="1" ht="12.75" customHeight="1" x14ac:dyDescent="0.2">
      <c r="C487" s="201"/>
      <c r="D487" s="47"/>
      <c r="E487" s="202"/>
    </row>
    <row r="488" spans="3:5" s="115" customFormat="1" ht="12.75" customHeight="1" x14ac:dyDescent="0.2">
      <c r="C488" s="201"/>
      <c r="D488" s="47"/>
      <c r="E488" s="202"/>
    </row>
    <row r="489" spans="3:5" s="115" customFormat="1" ht="12.75" customHeight="1" x14ac:dyDescent="0.2">
      <c r="C489" s="201"/>
      <c r="D489" s="47"/>
      <c r="E489" s="202"/>
    </row>
    <row r="490" spans="3:5" s="115" customFormat="1" ht="12.75" customHeight="1" x14ac:dyDescent="0.2">
      <c r="C490" s="201"/>
      <c r="D490" s="47"/>
      <c r="E490" s="202"/>
    </row>
    <row r="491" spans="3:5" s="115" customFormat="1" ht="12.75" customHeight="1" x14ac:dyDescent="0.2">
      <c r="C491" s="201"/>
      <c r="D491" s="47"/>
      <c r="E491" s="202"/>
    </row>
    <row r="492" spans="3:5" s="115" customFormat="1" ht="12.75" customHeight="1" x14ac:dyDescent="0.2">
      <c r="C492" s="201"/>
      <c r="D492" s="47"/>
      <c r="E492" s="202"/>
    </row>
    <row r="493" spans="3:5" s="115" customFormat="1" ht="12.75" customHeight="1" x14ac:dyDescent="0.2">
      <c r="C493" s="201"/>
      <c r="D493" s="47"/>
      <c r="E493" s="202"/>
    </row>
    <row r="494" spans="3:5" s="115" customFormat="1" ht="12.75" customHeight="1" x14ac:dyDescent="0.2">
      <c r="C494" s="201"/>
      <c r="D494" s="47"/>
      <c r="E494" s="202"/>
    </row>
    <row r="495" spans="3:5" s="115" customFormat="1" ht="12.75" customHeight="1" x14ac:dyDescent="0.2">
      <c r="C495" s="201"/>
      <c r="D495" s="47"/>
      <c r="E495" s="202"/>
    </row>
    <row r="496" spans="3:5" s="115" customFormat="1" ht="12.75" customHeight="1" x14ac:dyDescent="0.2">
      <c r="C496" s="201"/>
      <c r="D496" s="47"/>
      <c r="E496" s="202"/>
    </row>
    <row r="497" spans="3:5" s="115" customFormat="1" ht="12.75" customHeight="1" x14ac:dyDescent="0.2">
      <c r="C497" s="201"/>
      <c r="D497" s="47"/>
      <c r="E497" s="202"/>
    </row>
    <row r="498" spans="3:5" s="115" customFormat="1" ht="12.75" customHeight="1" x14ac:dyDescent="0.2">
      <c r="C498" s="201"/>
      <c r="D498" s="47"/>
      <c r="E498" s="202"/>
    </row>
    <row r="499" spans="3:5" s="115" customFormat="1" ht="12.75" customHeight="1" x14ac:dyDescent="0.2">
      <c r="C499" s="201"/>
      <c r="D499" s="47"/>
      <c r="E499" s="202"/>
    </row>
    <row r="500" spans="3:5" s="115" customFormat="1" ht="12.75" customHeight="1" x14ac:dyDescent="0.2">
      <c r="C500" s="201"/>
      <c r="D500" s="47"/>
      <c r="E500" s="202"/>
    </row>
    <row r="501" spans="3:5" s="115" customFormat="1" ht="12.75" customHeight="1" x14ac:dyDescent="0.2">
      <c r="C501" s="201"/>
      <c r="D501" s="47"/>
      <c r="E501" s="202"/>
    </row>
    <row r="502" spans="3:5" s="115" customFormat="1" ht="12.75" customHeight="1" x14ac:dyDescent="0.2">
      <c r="C502" s="201"/>
      <c r="D502" s="47"/>
      <c r="E502" s="202"/>
    </row>
    <row r="503" spans="3:5" s="115" customFormat="1" ht="12.75" customHeight="1" x14ac:dyDescent="0.2">
      <c r="C503" s="201"/>
      <c r="D503" s="47"/>
      <c r="E503" s="202"/>
    </row>
    <row r="504" spans="3:5" s="115" customFormat="1" ht="12.75" customHeight="1" x14ac:dyDescent="0.2">
      <c r="C504" s="201"/>
      <c r="D504" s="47"/>
      <c r="E504" s="202"/>
    </row>
    <row r="505" spans="3:5" s="115" customFormat="1" ht="12.75" customHeight="1" x14ac:dyDescent="0.2">
      <c r="C505" s="201"/>
      <c r="D505" s="47"/>
      <c r="E505" s="202"/>
    </row>
    <row r="506" spans="3:5" s="115" customFormat="1" ht="12.75" customHeight="1" x14ac:dyDescent="0.2">
      <c r="C506" s="201"/>
      <c r="D506" s="47"/>
      <c r="E506" s="202"/>
    </row>
    <row r="507" spans="3:5" s="115" customFormat="1" ht="12.75" customHeight="1" x14ac:dyDescent="0.2">
      <c r="C507" s="201"/>
      <c r="D507" s="47"/>
      <c r="E507" s="202"/>
    </row>
    <row r="508" spans="3:5" s="115" customFormat="1" ht="12.75" customHeight="1" x14ac:dyDescent="0.2">
      <c r="C508" s="201"/>
      <c r="D508" s="47"/>
      <c r="E508" s="202"/>
    </row>
    <row r="509" spans="3:5" s="115" customFormat="1" ht="12.75" customHeight="1" x14ac:dyDescent="0.2">
      <c r="C509" s="201"/>
      <c r="D509" s="47"/>
      <c r="E509" s="202"/>
    </row>
    <row r="510" spans="3:5" s="115" customFormat="1" ht="12.75" customHeight="1" x14ac:dyDescent="0.2">
      <c r="C510" s="201"/>
      <c r="D510" s="47"/>
      <c r="E510" s="202"/>
    </row>
    <row r="511" spans="3:5" s="115" customFormat="1" ht="12.75" customHeight="1" x14ac:dyDescent="0.2">
      <c r="C511" s="201"/>
      <c r="D511" s="47"/>
      <c r="E511" s="202"/>
    </row>
    <row r="512" spans="3:5" s="115" customFormat="1" ht="12.75" customHeight="1" x14ac:dyDescent="0.2">
      <c r="C512" s="201"/>
      <c r="D512" s="47"/>
      <c r="E512" s="202"/>
    </row>
    <row r="513" spans="3:5" s="115" customFormat="1" ht="12.75" customHeight="1" x14ac:dyDescent="0.2">
      <c r="C513" s="201"/>
      <c r="D513" s="47"/>
      <c r="E513" s="202"/>
    </row>
    <row r="514" spans="3:5" s="115" customFormat="1" ht="12.75" customHeight="1" x14ac:dyDescent="0.2">
      <c r="C514" s="201"/>
      <c r="D514" s="47"/>
      <c r="E514" s="202"/>
    </row>
    <row r="515" spans="3:5" s="115" customFormat="1" ht="12.75" customHeight="1" x14ac:dyDescent="0.2">
      <c r="C515" s="201"/>
      <c r="D515" s="47"/>
      <c r="E515" s="202"/>
    </row>
    <row r="516" spans="3:5" s="115" customFormat="1" ht="12.75" customHeight="1" x14ac:dyDescent="0.2">
      <c r="C516" s="201"/>
      <c r="D516" s="47"/>
      <c r="E516" s="202"/>
    </row>
    <row r="517" spans="3:5" s="115" customFormat="1" ht="12.75" customHeight="1" x14ac:dyDescent="0.2">
      <c r="C517" s="201"/>
      <c r="D517" s="47"/>
      <c r="E517" s="202"/>
    </row>
    <row r="518" spans="3:5" s="115" customFormat="1" ht="12.75" customHeight="1" x14ac:dyDescent="0.2">
      <c r="C518" s="201"/>
      <c r="D518" s="47"/>
      <c r="E518" s="202"/>
    </row>
    <row r="519" spans="3:5" s="115" customFormat="1" ht="12.75" customHeight="1" x14ac:dyDescent="0.2">
      <c r="C519" s="201"/>
      <c r="D519" s="47"/>
      <c r="E519" s="202"/>
    </row>
    <row r="520" spans="3:5" s="115" customFormat="1" ht="12.75" customHeight="1" x14ac:dyDescent="0.2">
      <c r="C520" s="201"/>
      <c r="D520" s="47"/>
      <c r="E520" s="202"/>
    </row>
    <row r="521" spans="3:5" s="115" customFormat="1" ht="12.75" customHeight="1" x14ac:dyDescent="0.2">
      <c r="C521" s="201"/>
      <c r="D521" s="47"/>
      <c r="E521" s="202"/>
    </row>
    <row r="522" spans="3:5" s="115" customFormat="1" ht="12.75" customHeight="1" x14ac:dyDescent="0.2">
      <c r="C522" s="201"/>
      <c r="D522" s="47"/>
      <c r="E522" s="202"/>
    </row>
    <row r="523" spans="3:5" s="115" customFormat="1" ht="12.75" customHeight="1" x14ac:dyDescent="0.2">
      <c r="C523" s="201"/>
      <c r="D523" s="47"/>
      <c r="E523" s="202"/>
    </row>
    <row r="524" spans="3:5" s="115" customFormat="1" ht="12.75" customHeight="1" x14ac:dyDescent="0.2">
      <c r="C524" s="201"/>
      <c r="D524" s="47"/>
      <c r="E524" s="202"/>
    </row>
    <row r="525" spans="3:5" s="115" customFormat="1" ht="12.75" customHeight="1" x14ac:dyDescent="0.2">
      <c r="C525" s="201"/>
      <c r="D525" s="47"/>
      <c r="E525" s="202"/>
    </row>
    <row r="526" spans="3:5" s="115" customFormat="1" ht="12.75" customHeight="1" x14ac:dyDescent="0.2">
      <c r="C526" s="201"/>
      <c r="D526" s="47"/>
      <c r="E526" s="202"/>
    </row>
    <row r="527" spans="3:5" s="115" customFormat="1" ht="12.75" customHeight="1" x14ac:dyDescent="0.2">
      <c r="C527" s="201"/>
      <c r="D527" s="47"/>
      <c r="E527" s="202"/>
    </row>
    <row r="528" spans="3:5" s="115" customFormat="1" ht="12.75" customHeight="1" x14ac:dyDescent="0.2">
      <c r="C528" s="201"/>
      <c r="D528" s="47"/>
      <c r="E528" s="202"/>
    </row>
    <row r="529" spans="3:5" s="115" customFormat="1" ht="12.75" customHeight="1" x14ac:dyDescent="0.2">
      <c r="C529" s="201"/>
      <c r="D529" s="47"/>
      <c r="E529" s="202"/>
    </row>
    <row r="530" spans="3:5" s="115" customFormat="1" ht="12.75" customHeight="1" x14ac:dyDescent="0.2">
      <c r="C530" s="201"/>
      <c r="D530" s="47"/>
      <c r="E530" s="202"/>
    </row>
    <row r="531" spans="3:5" s="115" customFormat="1" ht="12.75" customHeight="1" x14ac:dyDescent="0.2">
      <c r="C531" s="201"/>
      <c r="D531" s="47"/>
      <c r="E531" s="202"/>
    </row>
    <row r="532" spans="3:5" s="115" customFormat="1" ht="12.75" customHeight="1" x14ac:dyDescent="0.2">
      <c r="C532" s="201"/>
      <c r="D532" s="47"/>
      <c r="E532" s="202"/>
    </row>
    <row r="533" spans="3:5" s="115" customFormat="1" ht="12.75" customHeight="1" x14ac:dyDescent="0.2">
      <c r="C533" s="201"/>
      <c r="D533" s="47"/>
      <c r="E533" s="202"/>
    </row>
    <row r="534" spans="3:5" s="115" customFormat="1" ht="12.75" customHeight="1" x14ac:dyDescent="0.2">
      <c r="C534" s="201"/>
      <c r="D534" s="47"/>
      <c r="E534" s="202"/>
    </row>
    <row r="535" spans="3:5" s="115" customFormat="1" ht="12.75" customHeight="1" x14ac:dyDescent="0.2">
      <c r="C535" s="201"/>
      <c r="D535" s="47"/>
      <c r="E535" s="202"/>
    </row>
    <row r="536" spans="3:5" s="115" customFormat="1" ht="12.75" customHeight="1" x14ac:dyDescent="0.2">
      <c r="C536" s="201"/>
      <c r="D536" s="47"/>
      <c r="E536" s="202"/>
    </row>
    <row r="537" spans="3:5" s="115" customFormat="1" ht="12.75" customHeight="1" x14ac:dyDescent="0.2">
      <c r="C537" s="201"/>
      <c r="D537" s="47"/>
      <c r="E537" s="202"/>
    </row>
    <row r="538" spans="3:5" s="115" customFormat="1" ht="12.75" customHeight="1" x14ac:dyDescent="0.2">
      <c r="C538" s="201"/>
      <c r="D538" s="47"/>
      <c r="E538" s="202"/>
    </row>
    <row r="539" spans="3:5" s="115" customFormat="1" ht="12.75" customHeight="1" x14ac:dyDescent="0.2">
      <c r="C539" s="201"/>
      <c r="D539" s="47"/>
      <c r="E539" s="202"/>
    </row>
    <row r="540" spans="3:5" s="115" customFormat="1" ht="12.75" customHeight="1" x14ac:dyDescent="0.2">
      <c r="C540" s="201"/>
      <c r="D540" s="47"/>
      <c r="E540" s="202"/>
    </row>
    <row r="541" spans="3:5" s="115" customFormat="1" ht="12.75" customHeight="1" x14ac:dyDescent="0.2">
      <c r="C541" s="201"/>
      <c r="D541" s="47"/>
      <c r="E541" s="202"/>
    </row>
    <row r="542" spans="3:5" s="115" customFormat="1" ht="12.75" customHeight="1" x14ac:dyDescent="0.2">
      <c r="C542" s="201"/>
      <c r="D542" s="47"/>
      <c r="E542" s="202"/>
    </row>
    <row r="543" spans="3:5" s="115" customFormat="1" ht="12.75" customHeight="1" x14ac:dyDescent="0.2">
      <c r="C543" s="201"/>
      <c r="D543" s="47"/>
      <c r="E543" s="202"/>
    </row>
    <row r="544" spans="3:5" s="115" customFormat="1" ht="12.75" customHeight="1" x14ac:dyDescent="0.2">
      <c r="C544" s="201"/>
      <c r="D544" s="47"/>
      <c r="E544" s="202"/>
    </row>
    <row r="545" spans="3:5" s="115" customFormat="1" ht="12.75" customHeight="1" x14ac:dyDescent="0.2">
      <c r="C545" s="201"/>
      <c r="D545" s="47"/>
      <c r="E545" s="202"/>
    </row>
    <row r="546" spans="3:5" s="115" customFormat="1" ht="12.75" customHeight="1" x14ac:dyDescent="0.2">
      <c r="C546" s="201"/>
      <c r="D546" s="47"/>
      <c r="E546" s="202"/>
    </row>
    <row r="547" spans="3:5" s="115" customFormat="1" ht="12.75" customHeight="1" x14ac:dyDescent="0.2">
      <c r="C547" s="201"/>
      <c r="D547" s="47"/>
      <c r="E547" s="202"/>
    </row>
    <row r="548" spans="3:5" s="115" customFormat="1" ht="12.75" customHeight="1" x14ac:dyDescent="0.2">
      <c r="C548" s="201"/>
      <c r="D548" s="47"/>
      <c r="E548" s="202"/>
    </row>
    <row r="549" spans="3:5" s="115" customFormat="1" ht="12.75" customHeight="1" x14ac:dyDescent="0.2">
      <c r="C549" s="201"/>
      <c r="D549" s="47"/>
      <c r="E549" s="202"/>
    </row>
    <row r="550" spans="3:5" s="115" customFormat="1" ht="12.75" customHeight="1" x14ac:dyDescent="0.2">
      <c r="C550" s="201"/>
      <c r="D550" s="47"/>
      <c r="E550" s="202"/>
    </row>
    <row r="551" spans="3:5" s="115" customFormat="1" ht="12.75" customHeight="1" x14ac:dyDescent="0.2">
      <c r="C551" s="201"/>
      <c r="D551" s="47"/>
      <c r="E551" s="202"/>
    </row>
    <row r="552" spans="3:5" s="115" customFormat="1" ht="12.75" customHeight="1" x14ac:dyDescent="0.2">
      <c r="C552" s="201"/>
      <c r="D552" s="47"/>
      <c r="E552" s="202"/>
    </row>
    <row r="553" spans="3:5" s="115" customFormat="1" ht="12.75" customHeight="1" x14ac:dyDescent="0.2">
      <c r="C553" s="201"/>
      <c r="D553" s="47"/>
      <c r="E553" s="202"/>
    </row>
    <row r="554" spans="3:5" s="115" customFormat="1" ht="12.75" customHeight="1" x14ac:dyDescent="0.2">
      <c r="C554" s="201"/>
      <c r="D554" s="47"/>
      <c r="E554" s="202"/>
    </row>
    <row r="555" spans="3:5" s="115" customFormat="1" ht="12.75" customHeight="1" x14ac:dyDescent="0.2">
      <c r="C555" s="201"/>
      <c r="D555" s="47"/>
      <c r="E555" s="202"/>
    </row>
    <row r="556" spans="3:5" s="115" customFormat="1" ht="12.75" customHeight="1" x14ac:dyDescent="0.2">
      <c r="C556" s="201"/>
      <c r="D556" s="47"/>
      <c r="E556" s="202"/>
    </row>
    <row r="557" spans="3:5" s="115" customFormat="1" ht="12.75" customHeight="1" x14ac:dyDescent="0.2">
      <c r="C557" s="201"/>
      <c r="D557" s="47"/>
      <c r="E557" s="202"/>
    </row>
    <row r="558" spans="3:5" s="115" customFormat="1" ht="12.75" customHeight="1" x14ac:dyDescent="0.2">
      <c r="C558" s="201"/>
      <c r="D558" s="47"/>
      <c r="E558" s="202"/>
    </row>
    <row r="559" spans="3:5" s="115" customFormat="1" ht="12.75" customHeight="1" x14ac:dyDescent="0.2">
      <c r="C559" s="201"/>
      <c r="D559" s="47"/>
      <c r="E559" s="202"/>
    </row>
    <row r="560" spans="3:5" s="115" customFormat="1" ht="12.75" customHeight="1" x14ac:dyDescent="0.2">
      <c r="C560" s="201"/>
      <c r="D560" s="47"/>
      <c r="E560" s="202"/>
    </row>
    <row r="561" spans="3:5" s="115" customFormat="1" ht="12.75" customHeight="1" x14ac:dyDescent="0.2">
      <c r="C561" s="201"/>
      <c r="D561" s="47"/>
      <c r="E561" s="202"/>
    </row>
    <row r="562" spans="3:5" s="115" customFormat="1" ht="12.75" customHeight="1" x14ac:dyDescent="0.2">
      <c r="C562" s="201"/>
      <c r="D562" s="47"/>
      <c r="E562" s="202"/>
    </row>
    <row r="563" spans="3:5" s="115" customFormat="1" ht="12.75" customHeight="1" x14ac:dyDescent="0.2">
      <c r="C563" s="201"/>
      <c r="D563" s="47"/>
      <c r="E563" s="202"/>
    </row>
    <row r="564" spans="3:5" s="115" customFormat="1" ht="12.75" customHeight="1" x14ac:dyDescent="0.2">
      <c r="C564" s="201"/>
      <c r="D564" s="47"/>
      <c r="E564" s="202"/>
    </row>
    <row r="565" spans="3:5" s="115" customFormat="1" ht="12.75" customHeight="1" x14ac:dyDescent="0.2">
      <c r="C565" s="201"/>
      <c r="D565" s="47"/>
      <c r="E565" s="202"/>
    </row>
    <row r="566" spans="3:5" s="115" customFormat="1" ht="12.75" customHeight="1" x14ac:dyDescent="0.2">
      <c r="C566" s="201"/>
      <c r="D566" s="47"/>
      <c r="E566" s="202"/>
    </row>
    <row r="567" spans="3:5" s="115" customFormat="1" ht="12.75" customHeight="1" x14ac:dyDescent="0.2">
      <c r="C567" s="201"/>
      <c r="D567" s="47"/>
      <c r="E567" s="202"/>
    </row>
    <row r="568" spans="3:5" s="115" customFormat="1" ht="12.75" customHeight="1" x14ac:dyDescent="0.2">
      <c r="C568" s="201"/>
      <c r="D568" s="47"/>
      <c r="E568" s="202"/>
    </row>
    <row r="569" spans="3:5" s="115" customFormat="1" ht="12.75" customHeight="1" x14ac:dyDescent="0.2">
      <c r="C569" s="201"/>
      <c r="D569" s="47"/>
      <c r="E569" s="202"/>
    </row>
    <row r="570" spans="3:5" s="115" customFormat="1" ht="12.75" customHeight="1" x14ac:dyDescent="0.2">
      <c r="C570" s="201"/>
      <c r="D570" s="47"/>
      <c r="E570" s="202"/>
    </row>
    <row r="571" spans="3:5" s="115" customFormat="1" ht="12.75" customHeight="1" x14ac:dyDescent="0.2">
      <c r="C571" s="201"/>
      <c r="D571" s="47"/>
      <c r="E571" s="202"/>
    </row>
    <row r="572" spans="3:5" s="115" customFormat="1" ht="12.75" customHeight="1" x14ac:dyDescent="0.2">
      <c r="C572" s="201"/>
      <c r="D572" s="47"/>
      <c r="E572" s="202"/>
    </row>
    <row r="573" spans="3:5" s="115" customFormat="1" ht="12.75" customHeight="1" x14ac:dyDescent="0.2">
      <c r="C573" s="201"/>
      <c r="D573" s="47"/>
      <c r="E573" s="202"/>
    </row>
    <row r="574" spans="3:5" s="115" customFormat="1" ht="12.75" customHeight="1" x14ac:dyDescent="0.2">
      <c r="C574" s="201"/>
      <c r="D574" s="47"/>
      <c r="E574" s="202"/>
    </row>
    <row r="575" spans="3:5" s="115" customFormat="1" ht="12.75" customHeight="1" x14ac:dyDescent="0.2">
      <c r="C575" s="201"/>
      <c r="D575" s="47"/>
      <c r="E575" s="202"/>
    </row>
    <row r="576" spans="3:5" s="115" customFormat="1" ht="12.75" customHeight="1" x14ac:dyDescent="0.2">
      <c r="C576" s="201"/>
      <c r="D576" s="47"/>
      <c r="E576" s="202"/>
    </row>
    <row r="577" spans="3:5" s="115" customFormat="1" ht="12.75" customHeight="1" x14ac:dyDescent="0.2">
      <c r="C577" s="201"/>
      <c r="D577" s="47"/>
      <c r="E577" s="202"/>
    </row>
    <row r="578" spans="3:5" s="115" customFormat="1" ht="12.75" customHeight="1" x14ac:dyDescent="0.2">
      <c r="C578" s="201"/>
      <c r="D578" s="47"/>
      <c r="E578" s="202"/>
    </row>
    <row r="579" spans="3:5" s="115" customFormat="1" ht="12.75" customHeight="1" x14ac:dyDescent="0.2">
      <c r="C579" s="201"/>
      <c r="D579" s="47"/>
      <c r="E579" s="202"/>
    </row>
    <row r="580" spans="3:5" s="115" customFormat="1" ht="12.75" customHeight="1" x14ac:dyDescent="0.2">
      <c r="C580" s="201"/>
      <c r="D580" s="47"/>
      <c r="E580" s="202"/>
    </row>
    <row r="581" spans="3:5" s="115" customFormat="1" ht="12.75" customHeight="1" x14ac:dyDescent="0.2">
      <c r="C581" s="201"/>
      <c r="D581" s="47"/>
      <c r="E581" s="202"/>
    </row>
    <row r="582" spans="3:5" s="115" customFormat="1" ht="12.75" customHeight="1" x14ac:dyDescent="0.2">
      <c r="C582" s="201"/>
      <c r="D582" s="47"/>
      <c r="E582" s="202"/>
    </row>
    <row r="583" spans="3:5" s="115" customFormat="1" ht="12.75" customHeight="1" x14ac:dyDescent="0.2">
      <c r="C583" s="201"/>
      <c r="D583" s="47"/>
      <c r="E583" s="202"/>
    </row>
    <row r="584" spans="3:5" s="115" customFormat="1" ht="12.75" customHeight="1" x14ac:dyDescent="0.2">
      <c r="C584" s="201"/>
      <c r="D584" s="47"/>
      <c r="E584" s="202"/>
    </row>
    <row r="585" spans="3:5" s="115" customFormat="1" ht="12.75" customHeight="1" x14ac:dyDescent="0.2">
      <c r="C585" s="201"/>
      <c r="D585" s="47"/>
      <c r="E585" s="202"/>
    </row>
    <row r="586" spans="3:5" s="115" customFormat="1" ht="12.75" customHeight="1" x14ac:dyDescent="0.2">
      <c r="C586" s="201"/>
      <c r="D586" s="47"/>
      <c r="E586" s="202"/>
    </row>
    <row r="587" spans="3:5" s="115" customFormat="1" ht="12.75" customHeight="1" x14ac:dyDescent="0.2">
      <c r="C587" s="201"/>
      <c r="D587" s="47"/>
      <c r="E587" s="202"/>
    </row>
    <row r="588" spans="3:5" s="115" customFormat="1" ht="12.75" customHeight="1" x14ac:dyDescent="0.2">
      <c r="C588" s="201"/>
      <c r="D588" s="47"/>
      <c r="E588" s="202"/>
    </row>
    <row r="589" spans="3:5" s="115" customFormat="1" ht="12.75" customHeight="1" x14ac:dyDescent="0.2">
      <c r="C589" s="201"/>
      <c r="D589" s="47"/>
      <c r="E589" s="202"/>
    </row>
    <row r="590" spans="3:5" s="115" customFormat="1" ht="12.75" customHeight="1" x14ac:dyDescent="0.2">
      <c r="C590" s="201"/>
      <c r="D590" s="47"/>
      <c r="E590" s="202"/>
    </row>
    <row r="591" spans="3:5" s="115" customFormat="1" ht="12.75" customHeight="1" x14ac:dyDescent="0.2">
      <c r="C591" s="201"/>
      <c r="D591" s="47"/>
      <c r="E591" s="202"/>
    </row>
    <row r="592" spans="3:5" s="115" customFormat="1" ht="12.75" customHeight="1" x14ac:dyDescent="0.2">
      <c r="C592" s="201"/>
      <c r="D592" s="47"/>
      <c r="E592" s="202"/>
    </row>
    <row r="593" spans="3:5" s="115" customFormat="1" ht="12.75" customHeight="1" x14ac:dyDescent="0.2">
      <c r="C593" s="201"/>
      <c r="D593" s="47"/>
      <c r="E593" s="202"/>
    </row>
    <row r="594" spans="3:5" s="115" customFormat="1" ht="12.75" customHeight="1" x14ac:dyDescent="0.2">
      <c r="C594" s="201"/>
      <c r="D594" s="47"/>
      <c r="E594" s="202"/>
    </row>
    <row r="595" spans="3:5" s="115" customFormat="1" ht="12.75" customHeight="1" x14ac:dyDescent="0.2">
      <c r="C595" s="201"/>
      <c r="D595" s="47"/>
      <c r="E595" s="202"/>
    </row>
    <row r="596" spans="3:5" s="115" customFormat="1" ht="12.75" customHeight="1" x14ac:dyDescent="0.2">
      <c r="C596" s="201"/>
      <c r="D596" s="47"/>
      <c r="E596" s="202"/>
    </row>
    <row r="597" spans="3:5" s="115" customFormat="1" ht="12.75" customHeight="1" x14ac:dyDescent="0.2">
      <c r="C597" s="201"/>
      <c r="D597" s="47"/>
      <c r="E597" s="202"/>
    </row>
    <row r="598" spans="3:5" s="115" customFormat="1" ht="12.75" customHeight="1" x14ac:dyDescent="0.2">
      <c r="C598" s="201"/>
      <c r="D598" s="47"/>
      <c r="E598" s="202"/>
    </row>
    <row r="599" spans="3:5" s="115" customFormat="1" ht="12.75" customHeight="1" x14ac:dyDescent="0.2">
      <c r="C599" s="201"/>
      <c r="D599" s="47"/>
      <c r="E599" s="202"/>
    </row>
    <row r="600" spans="3:5" s="115" customFormat="1" ht="12.75" customHeight="1" x14ac:dyDescent="0.2">
      <c r="C600" s="201"/>
      <c r="D600" s="47"/>
      <c r="E600" s="202"/>
    </row>
    <row r="601" spans="3:5" s="115" customFormat="1" ht="12.75" customHeight="1" x14ac:dyDescent="0.2">
      <c r="C601" s="201"/>
      <c r="D601" s="47"/>
      <c r="E601" s="202"/>
    </row>
    <row r="602" spans="3:5" s="115" customFormat="1" ht="12.75" customHeight="1" x14ac:dyDescent="0.2">
      <c r="C602" s="201"/>
      <c r="D602" s="47"/>
      <c r="E602" s="202"/>
    </row>
    <row r="603" spans="3:5" s="115" customFormat="1" ht="12.75" customHeight="1" x14ac:dyDescent="0.2">
      <c r="C603" s="201"/>
      <c r="D603" s="47"/>
      <c r="E603" s="202"/>
    </row>
    <row r="604" spans="3:5" s="115" customFormat="1" ht="12.75" customHeight="1" x14ac:dyDescent="0.2">
      <c r="C604" s="201"/>
      <c r="D604" s="47"/>
      <c r="E604" s="202"/>
    </row>
    <row r="605" spans="3:5" s="115" customFormat="1" ht="12.75" customHeight="1" x14ac:dyDescent="0.2">
      <c r="C605" s="201"/>
      <c r="D605" s="47"/>
      <c r="E605" s="202"/>
    </row>
    <row r="606" spans="3:5" s="115" customFormat="1" ht="12.75" customHeight="1" x14ac:dyDescent="0.2">
      <c r="C606" s="201"/>
      <c r="D606" s="47"/>
      <c r="E606" s="202"/>
    </row>
    <row r="607" spans="3:5" s="115" customFormat="1" ht="12.75" customHeight="1" x14ac:dyDescent="0.2">
      <c r="C607" s="201"/>
      <c r="D607" s="47"/>
      <c r="E607" s="202"/>
    </row>
    <row r="608" spans="3:5" s="115" customFormat="1" ht="12.75" customHeight="1" x14ac:dyDescent="0.2">
      <c r="C608" s="201"/>
      <c r="D608" s="47"/>
      <c r="E608" s="202"/>
    </row>
    <row r="609" spans="3:5" s="115" customFormat="1" ht="12.75" customHeight="1" x14ac:dyDescent="0.2">
      <c r="C609" s="201"/>
      <c r="D609" s="47"/>
      <c r="E609" s="202"/>
    </row>
    <row r="610" spans="3:5" s="115" customFormat="1" ht="12.75" customHeight="1" x14ac:dyDescent="0.2">
      <c r="C610" s="201"/>
      <c r="D610" s="47"/>
      <c r="E610" s="202"/>
    </row>
    <row r="611" spans="3:5" s="115" customFormat="1" ht="12.75" customHeight="1" x14ac:dyDescent="0.2">
      <c r="C611" s="201"/>
      <c r="D611" s="47"/>
      <c r="E611" s="202"/>
    </row>
    <row r="612" spans="3:5" s="115" customFormat="1" ht="12.75" customHeight="1" x14ac:dyDescent="0.2">
      <c r="C612" s="201"/>
      <c r="D612" s="47"/>
      <c r="E612" s="202"/>
    </row>
    <row r="613" spans="3:5" s="115" customFormat="1" ht="12.75" customHeight="1" x14ac:dyDescent="0.2">
      <c r="C613" s="201"/>
      <c r="D613" s="47"/>
      <c r="E613" s="202"/>
    </row>
    <row r="614" spans="3:5" s="115" customFormat="1" ht="12.75" customHeight="1" x14ac:dyDescent="0.2">
      <c r="C614" s="201"/>
      <c r="D614" s="47"/>
      <c r="E614" s="202"/>
    </row>
    <row r="615" spans="3:5" s="115" customFormat="1" ht="12.75" customHeight="1" x14ac:dyDescent="0.2">
      <c r="C615" s="201"/>
      <c r="D615" s="47"/>
      <c r="E615" s="202"/>
    </row>
    <row r="616" spans="3:5" s="115" customFormat="1" ht="12.75" customHeight="1" x14ac:dyDescent="0.2">
      <c r="C616" s="201"/>
      <c r="D616" s="47"/>
      <c r="E616" s="202"/>
    </row>
    <row r="617" spans="3:5" s="115" customFormat="1" ht="12.75" customHeight="1" x14ac:dyDescent="0.2">
      <c r="C617" s="201"/>
      <c r="D617" s="47"/>
      <c r="E617" s="202"/>
    </row>
    <row r="618" spans="3:5" s="115" customFormat="1" ht="12.75" customHeight="1" x14ac:dyDescent="0.2">
      <c r="C618" s="201"/>
      <c r="D618" s="47"/>
      <c r="E618" s="202"/>
    </row>
    <row r="619" spans="3:5" s="115" customFormat="1" ht="12.75" customHeight="1" x14ac:dyDescent="0.2">
      <c r="C619" s="201"/>
      <c r="D619" s="47"/>
      <c r="E619" s="202"/>
    </row>
    <row r="620" spans="3:5" s="115" customFormat="1" ht="12.75" customHeight="1" x14ac:dyDescent="0.2">
      <c r="C620" s="201"/>
      <c r="D620" s="47"/>
      <c r="E620" s="202"/>
    </row>
    <row r="621" spans="3:5" s="115" customFormat="1" ht="12.75" customHeight="1" x14ac:dyDescent="0.2">
      <c r="C621" s="201"/>
      <c r="D621" s="47"/>
      <c r="E621" s="202"/>
    </row>
    <row r="622" spans="3:5" s="115" customFormat="1" ht="12.75" customHeight="1" x14ac:dyDescent="0.2">
      <c r="C622" s="201"/>
      <c r="D622" s="47"/>
      <c r="E622" s="202"/>
    </row>
    <row r="623" spans="3:5" s="115" customFormat="1" ht="12.75" customHeight="1" x14ac:dyDescent="0.2">
      <c r="C623" s="201"/>
      <c r="D623" s="47"/>
      <c r="E623" s="202"/>
    </row>
    <row r="624" spans="3:5" s="115" customFormat="1" ht="12.75" customHeight="1" x14ac:dyDescent="0.2">
      <c r="C624" s="201"/>
      <c r="D624" s="47"/>
      <c r="E624" s="202"/>
    </row>
    <row r="625" spans="3:5" s="115" customFormat="1" ht="12.75" customHeight="1" x14ac:dyDescent="0.2">
      <c r="C625" s="201"/>
      <c r="D625" s="47"/>
      <c r="E625" s="202"/>
    </row>
    <row r="626" spans="3:5" s="115" customFormat="1" ht="12.75" customHeight="1" x14ac:dyDescent="0.2">
      <c r="C626" s="201"/>
      <c r="D626" s="47"/>
      <c r="E626" s="202"/>
    </row>
    <row r="627" spans="3:5" s="115" customFormat="1" ht="12.75" customHeight="1" x14ac:dyDescent="0.2">
      <c r="C627" s="201"/>
      <c r="D627" s="47"/>
      <c r="E627" s="202"/>
    </row>
    <row r="628" spans="3:5" s="115" customFormat="1" ht="12.75" customHeight="1" x14ac:dyDescent="0.2">
      <c r="C628" s="201"/>
      <c r="D628" s="47"/>
      <c r="E628" s="202"/>
    </row>
    <row r="629" spans="3:5" s="115" customFormat="1" ht="12.75" customHeight="1" x14ac:dyDescent="0.2">
      <c r="C629" s="201"/>
      <c r="D629" s="47"/>
      <c r="E629" s="202"/>
    </row>
    <row r="630" spans="3:5" s="115" customFormat="1" ht="12.75" customHeight="1" x14ac:dyDescent="0.2">
      <c r="C630" s="201"/>
      <c r="D630" s="47"/>
      <c r="E630" s="202"/>
    </row>
    <row r="631" spans="3:5" s="115" customFormat="1" ht="12.75" customHeight="1" x14ac:dyDescent="0.2">
      <c r="C631" s="201"/>
      <c r="D631" s="47"/>
      <c r="E631" s="202"/>
    </row>
    <row r="632" spans="3:5" s="115" customFormat="1" ht="12.75" customHeight="1" x14ac:dyDescent="0.2">
      <c r="C632" s="201"/>
      <c r="D632" s="47"/>
      <c r="E632" s="202"/>
    </row>
    <row r="633" spans="3:5" s="115" customFormat="1" ht="12.75" customHeight="1" x14ac:dyDescent="0.2">
      <c r="C633" s="201"/>
      <c r="D633" s="47"/>
      <c r="E633" s="202"/>
    </row>
    <row r="634" spans="3:5" s="115" customFormat="1" ht="12.75" customHeight="1" x14ac:dyDescent="0.2">
      <c r="C634" s="201"/>
      <c r="D634" s="47"/>
      <c r="E634" s="202"/>
    </row>
    <row r="635" spans="3:5" s="115" customFormat="1" ht="12.75" customHeight="1" x14ac:dyDescent="0.2">
      <c r="C635" s="201"/>
      <c r="D635" s="47"/>
      <c r="E635" s="202"/>
    </row>
    <row r="636" spans="3:5" s="115" customFormat="1" ht="12.75" customHeight="1" x14ac:dyDescent="0.2">
      <c r="C636" s="201"/>
      <c r="D636" s="47"/>
      <c r="E636" s="202"/>
    </row>
    <row r="637" spans="3:5" s="115" customFormat="1" ht="12.75" customHeight="1" x14ac:dyDescent="0.2">
      <c r="C637" s="201"/>
      <c r="D637" s="47"/>
      <c r="E637" s="202"/>
    </row>
    <row r="638" spans="3:5" s="115" customFormat="1" ht="12.75" customHeight="1" x14ac:dyDescent="0.2">
      <c r="C638" s="201"/>
      <c r="D638" s="47"/>
      <c r="E638" s="202"/>
    </row>
    <row r="639" spans="3:5" s="115" customFormat="1" ht="12.75" customHeight="1" x14ac:dyDescent="0.2">
      <c r="C639" s="201"/>
      <c r="D639" s="47"/>
      <c r="E639" s="202"/>
    </row>
    <row r="640" spans="3:5" s="115" customFormat="1" ht="12.75" customHeight="1" x14ac:dyDescent="0.2">
      <c r="C640" s="201"/>
      <c r="D640" s="47"/>
      <c r="E640" s="202"/>
    </row>
    <row r="641" spans="3:5" s="115" customFormat="1" ht="12.75" customHeight="1" x14ac:dyDescent="0.2">
      <c r="C641" s="201"/>
      <c r="D641" s="47"/>
      <c r="E641" s="202"/>
    </row>
    <row r="642" spans="3:5" s="115" customFormat="1" ht="12.75" customHeight="1" x14ac:dyDescent="0.2">
      <c r="C642" s="201"/>
      <c r="D642" s="47"/>
      <c r="E642" s="202"/>
    </row>
    <row r="643" spans="3:5" s="115" customFormat="1" ht="12.75" customHeight="1" x14ac:dyDescent="0.2">
      <c r="C643" s="201"/>
      <c r="D643" s="47"/>
      <c r="E643" s="202"/>
    </row>
    <row r="644" spans="3:5" s="115" customFormat="1" ht="12.75" customHeight="1" x14ac:dyDescent="0.2">
      <c r="C644" s="201"/>
      <c r="D644" s="47"/>
      <c r="E644" s="202"/>
    </row>
    <row r="645" spans="3:5" s="115" customFormat="1" ht="12.75" customHeight="1" x14ac:dyDescent="0.2">
      <c r="C645" s="201"/>
      <c r="D645" s="47"/>
      <c r="E645" s="202"/>
    </row>
    <row r="646" spans="3:5" s="115" customFormat="1" ht="12.75" customHeight="1" x14ac:dyDescent="0.2">
      <c r="C646" s="201"/>
      <c r="D646" s="47"/>
      <c r="E646" s="202"/>
    </row>
    <row r="647" spans="3:5" s="115" customFormat="1" ht="12.75" customHeight="1" x14ac:dyDescent="0.2">
      <c r="C647" s="201"/>
      <c r="D647" s="47"/>
      <c r="E647" s="202"/>
    </row>
    <row r="648" spans="3:5" s="115" customFormat="1" ht="12.75" customHeight="1" x14ac:dyDescent="0.2">
      <c r="C648" s="201"/>
      <c r="D648" s="47"/>
      <c r="E648" s="202"/>
    </row>
    <row r="649" spans="3:5" s="115" customFormat="1" ht="12.75" customHeight="1" x14ac:dyDescent="0.2">
      <c r="C649" s="201"/>
      <c r="D649" s="47"/>
      <c r="E649" s="202"/>
    </row>
    <row r="650" spans="3:5" s="115" customFormat="1" ht="12.75" customHeight="1" x14ac:dyDescent="0.2">
      <c r="C650" s="201"/>
      <c r="D650" s="47"/>
      <c r="E650" s="202"/>
    </row>
    <row r="651" spans="3:5" s="115" customFormat="1" ht="12.75" customHeight="1" x14ac:dyDescent="0.2">
      <c r="C651" s="201"/>
      <c r="D651" s="47"/>
      <c r="E651" s="202"/>
    </row>
    <row r="652" spans="3:5" s="115" customFormat="1" ht="12.75" customHeight="1" x14ac:dyDescent="0.2">
      <c r="C652" s="201"/>
      <c r="D652" s="47"/>
      <c r="E652" s="202"/>
    </row>
    <row r="653" spans="3:5" s="115" customFormat="1" ht="12.75" customHeight="1" x14ac:dyDescent="0.2">
      <c r="C653" s="201"/>
      <c r="D653" s="47"/>
      <c r="E653" s="202"/>
    </row>
    <row r="654" spans="3:5" s="115" customFormat="1" ht="12.75" customHeight="1" x14ac:dyDescent="0.2">
      <c r="C654" s="201"/>
      <c r="D654" s="47"/>
      <c r="E654" s="202"/>
    </row>
    <row r="655" spans="3:5" s="115" customFormat="1" ht="12.75" customHeight="1" x14ac:dyDescent="0.2">
      <c r="C655" s="201"/>
      <c r="D655" s="47"/>
      <c r="E655" s="202"/>
    </row>
    <row r="656" spans="3:5" s="115" customFormat="1" ht="12.75" customHeight="1" x14ac:dyDescent="0.2">
      <c r="C656" s="201"/>
      <c r="D656" s="47"/>
      <c r="E656" s="202"/>
    </row>
    <row r="657" spans="3:5" s="115" customFormat="1" ht="12.75" customHeight="1" x14ac:dyDescent="0.2">
      <c r="C657" s="201"/>
      <c r="D657" s="47"/>
      <c r="E657" s="202"/>
    </row>
    <row r="658" spans="3:5" s="115" customFormat="1" ht="12.75" customHeight="1" x14ac:dyDescent="0.2">
      <c r="C658" s="201"/>
      <c r="D658" s="47"/>
      <c r="E658" s="202"/>
    </row>
    <row r="659" spans="3:5" s="115" customFormat="1" ht="12.75" customHeight="1" x14ac:dyDescent="0.2">
      <c r="C659" s="201"/>
      <c r="D659" s="47"/>
      <c r="E659" s="202"/>
    </row>
    <row r="660" spans="3:5" s="115" customFormat="1" ht="12.75" customHeight="1" x14ac:dyDescent="0.2">
      <c r="C660" s="201"/>
      <c r="D660" s="47"/>
      <c r="E660" s="202"/>
    </row>
    <row r="661" spans="3:5" s="115" customFormat="1" ht="12.75" customHeight="1" x14ac:dyDescent="0.2">
      <c r="C661" s="201"/>
      <c r="D661" s="47"/>
      <c r="E661" s="202"/>
    </row>
    <row r="662" spans="3:5" s="115" customFormat="1" ht="12.75" customHeight="1" x14ac:dyDescent="0.2">
      <c r="C662" s="201"/>
      <c r="D662" s="47"/>
      <c r="E662" s="202"/>
    </row>
    <row r="663" spans="3:5" s="115" customFormat="1" ht="12.75" customHeight="1" x14ac:dyDescent="0.2">
      <c r="C663" s="201"/>
      <c r="D663" s="47"/>
      <c r="E663" s="202"/>
    </row>
    <row r="664" spans="3:5" s="115" customFormat="1" ht="12.75" customHeight="1" x14ac:dyDescent="0.2">
      <c r="C664" s="201"/>
      <c r="D664" s="47"/>
      <c r="E664" s="202"/>
    </row>
    <row r="665" spans="3:5" s="115" customFormat="1" ht="12.75" customHeight="1" x14ac:dyDescent="0.2">
      <c r="C665" s="201"/>
      <c r="D665" s="47"/>
      <c r="E665" s="202"/>
    </row>
    <row r="666" spans="3:5" s="115" customFormat="1" ht="12.75" customHeight="1" x14ac:dyDescent="0.2">
      <c r="C666" s="201"/>
      <c r="D666" s="47"/>
      <c r="E666" s="202"/>
    </row>
    <row r="667" spans="3:5" s="115" customFormat="1" ht="12.75" customHeight="1" x14ac:dyDescent="0.2">
      <c r="C667" s="201"/>
      <c r="D667" s="47"/>
      <c r="E667" s="202"/>
    </row>
    <row r="668" spans="3:5" s="115" customFormat="1" ht="12.75" customHeight="1" x14ac:dyDescent="0.2">
      <c r="C668" s="201"/>
      <c r="D668" s="47"/>
      <c r="E668" s="202"/>
    </row>
    <row r="669" spans="3:5" s="115" customFormat="1" ht="12.75" customHeight="1" x14ac:dyDescent="0.2">
      <c r="C669" s="201"/>
      <c r="D669" s="47"/>
      <c r="E669" s="202"/>
    </row>
    <row r="670" spans="3:5" s="115" customFormat="1" ht="12.75" customHeight="1" x14ac:dyDescent="0.2">
      <c r="C670" s="201"/>
      <c r="D670" s="47"/>
      <c r="E670" s="202"/>
    </row>
    <row r="671" spans="3:5" s="115" customFormat="1" ht="12.75" customHeight="1" x14ac:dyDescent="0.2">
      <c r="C671" s="201"/>
      <c r="D671" s="47"/>
      <c r="E671" s="202"/>
    </row>
    <row r="672" spans="3:5" s="115" customFormat="1" ht="12.75" customHeight="1" x14ac:dyDescent="0.2">
      <c r="C672" s="201"/>
      <c r="D672" s="47"/>
      <c r="E672" s="202"/>
    </row>
    <row r="673" spans="3:5" s="115" customFormat="1" ht="12.75" customHeight="1" x14ac:dyDescent="0.2">
      <c r="C673" s="201"/>
      <c r="D673" s="47"/>
      <c r="E673" s="202"/>
    </row>
    <row r="674" spans="3:5" s="115" customFormat="1" ht="12.75" customHeight="1" x14ac:dyDescent="0.2">
      <c r="C674" s="201"/>
      <c r="D674" s="47"/>
      <c r="E674" s="202"/>
    </row>
    <row r="675" spans="3:5" s="115" customFormat="1" ht="12.75" customHeight="1" x14ac:dyDescent="0.2">
      <c r="C675" s="201"/>
      <c r="D675" s="47"/>
      <c r="E675" s="202"/>
    </row>
    <row r="676" spans="3:5" s="115" customFormat="1" ht="12.75" customHeight="1" x14ac:dyDescent="0.2">
      <c r="C676" s="201"/>
      <c r="D676" s="47"/>
      <c r="E676" s="202"/>
    </row>
    <row r="677" spans="3:5" s="115" customFormat="1" ht="12.75" customHeight="1" x14ac:dyDescent="0.2">
      <c r="C677" s="201"/>
      <c r="D677" s="47"/>
      <c r="E677" s="202"/>
    </row>
    <row r="678" spans="3:5" s="115" customFormat="1" ht="12.75" customHeight="1" x14ac:dyDescent="0.2">
      <c r="C678" s="201"/>
      <c r="D678" s="47"/>
      <c r="E678" s="202"/>
    </row>
    <row r="679" spans="3:5" s="115" customFormat="1" ht="12.75" customHeight="1" x14ac:dyDescent="0.2">
      <c r="C679" s="201"/>
      <c r="D679" s="47"/>
      <c r="E679" s="202"/>
    </row>
    <row r="680" spans="3:5" s="115" customFormat="1" ht="12.75" customHeight="1" x14ac:dyDescent="0.2">
      <c r="C680" s="201"/>
      <c r="D680" s="47"/>
      <c r="E680" s="202"/>
    </row>
    <row r="681" spans="3:5" s="115" customFormat="1" ht="12.75" customHeight="1" x14ac:dyDescent="0.2">
      <c r="C681" s="201"/>
      <c r="D681" s="47"/>
      <c r="E681" s="202"/>
    </row>
    <row r="682" spans="3:5" s="115" customFormat="1" ht="12.75" customHeight="1" x14ac:dyDescent="0.2">
      <c r="C682" s="201"/>
      <c r="D682" s="47"/>
      <c r="E682" s="202"/>
    </row>
    <row r="683" spans="3:5" s="115" customFormat="1" ht="12.75" customHeight="1" x14ac:dyDescent="0.2">
      <c r="C683" s="201"/>
      <c r="D683" s="47"/>
      <c r="E683" s="202"/>
    </row>
    <row r="684" spans="3:5" s="115" customFormat="1" ht="12.75" customHeight="1" x14ac:dyDescent="0.2">
      <c r="C684" s="201"/>
      <c r="D684" s="47"/>
      <c r="E684" s="202"/>
    </row>
    <row r="685" spans="3:5" s="115" customFormat="1" ht="12.75" customHeight="1" x14ac:dyDescent="0.2">
      <c r="C685" s="201"/>
      <c r="D685" s="47"/>
      <c r="E685" s="202"/>
    </row>
    <row r="686" spans="3:5" s="115" customFormat="1" ht="12.75" customHeight="1" x14ac:dyDescent="0.2">
      <c r="C686" s="201"/>
      <c r="D686" s="47"/>
      <c r="E686" s="202"/>
    </row>
    <row r="687" spans="3:5" s="115" customFormat="1" ht="12.75" customHeight="1" x14ac:dyDescent="0.2">
      <c r="C687" s="201"/>
      <c r="D687" s="47"/>
      <c r="E687" s="202"/>
    </row>
    <row r="688" spans="3:5" s="115" customFormat="1" ht="12.75" customHeight="1" x14ac:dyDescent="0.2">
      <c r="C688" s="201"/>
      <c r="D688" s="47"/>
      <c r="E688" s="202"/>
    </row>
    <row r="689" spans="3:5" s="115" customFormat="1" ht="12.75" customHeight="1" x14ac:dyDescent="0.2">
      <c r="C689" s="201"/>
      <c r="D689" s="47"/>
      <c r="E689" s="202"/>
    </row>
    <row r="690" spans="3:5" s="115" customFormat="1" ht="12.75" customHeight="1" x14ac:dyDescent="0.2">
      <c r="C690" s="201"/>
      <c r="D690" s="47"/>
      <c r="E690" s="202"/>
    </row>
    <row r="691" spans="3:5" s="115" customFormat="1" ht="12.75" customHeight="1" x14ac:dyDescent="0.2">
      <c r="C691" s="201"/>
      <c r="D691" s="47"/>
      <c r="E691" s="202"/>
    </row>
    <row r="692" spans="3:5" s="115" customFormat="1" ht="12.75" customHeight="1" x14ac:dyDescent="0.2">
      <c r="C692" s="201"/>
      <c r="D692" s="47"/>
      <c r="E692" s="202"/>
    </row>
    <row r="693" spans="3:5" s="115" customFormat="1" ht="12.75" customHeight="1" x14ac:dyDescent="0.2">
      <c r="C693" s="201"/>
      <c r="D693" s="47"/>
      <c r="E693" s="202"/>
    </row>
    <row r="694" spans="3:5" s="115" customFormat="1" ht="12.75" customHeight="1" x14ac:dyDescent="0.2">
      <c r="C694" s="201"/>
      <c r="D694" s="47"/>
      <c r="E694" s="202"/>
    </row>
    <row r="695" spans="3:5" s="115" customFormat="1" ht="12.75" customHeight="1" x14ac:dyDescent="0.2">
      <c r="C695" s="201"/>
      <c r="D695" s="47"/>
      <c r="E695" s="202"/>
    </row>
    <row r="696" spans="3:5" s="115" customFormat="1" ht="12.75" customHeight="1" x14ac:dyDescent="0.2">
      <c r="C696" s="201"/>
      <c r="D696" s="47"/>
      <c r="E696" s="202"/>
    </row>
    <row r="697" spans="3:5" s="115" customFormat="1" ht="12.75" customHeight="1" x14ac:dyDescent="0.2">
      <c r="C697" s="201"/>
      <c r="D697" s="47"/>
      <c r="E697" s="202"/>
    </row>
    <row r="698" spans="3:5" s="115" customFormat="1" ht="12.75" customHeight="1" x14ac:dyDescent="0.2">
      <c r="C698" s="201"/>
      <c r="D698" s="47"/>
      <c r="E698" s="202"/>
    </row>
    <row r="699" spans="3:5" s="115" customFormat="1" ht="12.75" customHeight="1" x14ac:dyDescent="0.2">
      <c r="C699" s="201"/>
      <c r="D699" s="47"/>
      <c r="E699" s="202"/>
    </row>
    <row r="700" spans="3:5" s="115" customFormat="1" ht="12.75" customHeight="1" x14ac:dyDescent="0.2">
      <c r="C700" s="201"/>
      <c r="D700" s="47"/>
      <c r="E700" s="202"/>
    </row>
    <row r="701" spans="3:5" s="115" customFormat="1" ht="12.75" customHeight="1" x14ac:dyDescent="0.2">
      <c r="C701" s="201"/>
      <c r="D701" s="47"/>
      <c r="E701" s="202"/>
    </row>
    <row r="702" spans="3:5" s="115" customFormat="1" ht="12.75" customHeight="1" x14ac:dyDescent="0.2">
      <c r="C702" s="201"/>
      <c r="D702" s="47"/>
      <c r="E702" s="202"/>
    </row>
    <row r="703" spans="3:5" s="115" customFormat="1" ht="12.75" customHeight="1" x14ac:dyDescent="0.2">
      <c r="C703" s="201"/>
      <c r="D703" s="47"/>
      <c r="E703" s="202"/>
    </row>
    <row r="704" spans="3:5" s="115" customFormat="1" ht="12.75" customHeight="1" x14ac:dyDescent="0.2">
      <c r="C704" s="201"/>
      <c r="D704" s="47"/>
      <c r="E704" s="202"/>
    </row>
    <row r="705" spans="3:5" s="115" customFormat="1" ht="12.75" customHeight="1" x14ac:dyDescent="0.2">
      <c r="C705" s="201"/>
      <c r="D705" s="47"/>
      <c r="E705" s="202"/>
    </row>
    <row r="706" spans="3:5" s="115" customFormat="1" ht="12.75" customHeight="1" x14ac:dyDescent="0.2">
      <c r="C706" s="201"/>
      <c r="D706" s="47"/>
      <c r="E706" s="202"/>
    </row>
    <row r="707" spans="3:5" s="115" customFormat="1" ht="12.75" customHeight="1" x14ac:dyDescent="0.2">
      <c r="C707" s="201"/>
      <c r="D707" s="47"/>
      <c r="E707" s="202"/>
    </row>
    <row r="708" spans="3:5" s="115" customFormat="1" ht="12.75" customHeight="1" x14ac:dyDescent="0.2">
      <c r="C708" s="201"/>
      <c r="D708" s="47"/>
      <c r="E708" s="202"/>
    </row>
    <row r="709" spans="3:5" s="115" customFormat="1" ht="12.75" customHeight="1" x14ac:dyDescent="0.2">
      <c r="C709" s="201"/>
      <c r="D709" s="47"/>
      <c r="E709" s="202"/>
    </row>
    <row r="710" spans="3:5" s="115" customFormat="1" ht="12.75" customHeight="1" x14ac:dyDescent="0.2">
      <c r="C710" s="201"/>
      <c r="D710" s="47"/>
      <c r="E710" s="202"/>
    </row>
    <row r="711" spans="3:5" s="115" customFormat="1" ht="12.75" customHeight="1" x14ac:dyDescent="0.2">
      <c r="C711" s="201"/>
      <c r="D711" s="47"/>
      <c r="E711" s="202"/>
    </row>
    <row r="712" spans="3:5" s="115" customFormat="1" ht="12.75" customHeight="1" x14ac:dyDescent="0.2">
      <c r="C712" s="201"/>
      <c r="D712" s="47"/>
      <c r="E712" s="202"/>
    </row>
    <row r="713" spans="3:5" s="115" customFormat="1" ht="12.75" customHeight="1" x14ac:dyDescent="0.2">
      <c r="C713" s="201"/>
      <c r="D713" s="47"/>
      <c r="E713" s="202"/>
    </row>
    <row r="714" spans="3:5" s="115" customFormat="1" ht="12.75" customHeight="1" x14ac:dyDescent="0.2">
      <c r="C714" s="201"/>
      <c r="D714" s="47"/>
      <c r="E714" s="202"/>
    </row>
    <row r="715" spans="3:5" s="115" customFormat="1" ht="12.75" customHeight="1" x14ac:dyDescent="0.2">
      <c r="C715" s="201"/>
      <c r="D715" s="47"/>
      <c r="E715" s="202"/>
    </row>
    <row r="716" spans="3:5" s="115" customFormat="1" ht="12.75" customHeight="1" x14ac:dyDescent="0.2">
      <c r="C716" s="201"/>
      <c r="D716" s="47"/>
      <c r="E716" s="202"/>
    </row>
    <row r="717" spans="3:5" s="115" customFormat="1" ht="12.75" customHeight="1" x14ac:dyDescent="0.2">
      <c r="C717" s="201"/>
      <c r="D717" s="47"/>
      <c r="E717" s="202"/>
    </row>
    <row r="718" spans="3:5" s="115" customFormat="1" ht="12.75" customHeight="1" x14ac:dyDescent="0.2">
      <c r="C718" s="201"/>
      <c r="D718" s="47"/>
      <c r="E718" s="202"/>
    </row>
    <row r="719" spans="3:5" s="115" customFormat="1" ht="12.75" customHeight="1" x14ac:dyDescent="0.2">
      <c r="C719" s="201"/>
      <c r="D719" s="47"/>
      <c r="E719" s="202"/>
    </row>
    <row r="720" spans="3:5" s="115" customFormat="1" ht="12.75" customHeight="1" x14ac:dyDescent="0.2">
      <c r="C720" s="201"/>
      <c r="D720" s="47"/>
      <c r="E720" s="202"/>
    </row>
    <row r="721" spans="3:5" s="115" customFormat="1" ht="12.75" customHeight="1" x14ac:dyDescent="0.2">
      <c r="C721" s="201"/>
      <c r="D721" s="47"/>
      <c r="E721" s="202"/>
    </row>
    <row r="722" spans="3:5" s="115" customFormat="1" ht="12.75" customHeight="1" x14ac:dyDescent="0.2">
      <c r="C722" s="201"/>
      <c r="D722" s="47"/>
      <c r="E722" s="202"/>
    </row>
    <row r="723" spans="3:5" s="115" customFormat="1" ht="12.75" customHeight="1" x14ac:dyDescent="0.2">
      <c r="C723" s="201"/>
      <c r="D723" s="47"/>
      <c r="E723" s="202"/>
    </row>
    <row r="724" spans="3:5" s="115" customFormat="1" ht="12.75" customHeight="1" x14ac:dyDescent="0.2">
      <c r="C724" s="201"/>
      <c r="D724" s="47"/>
      <c r="E724" s="202"/>
    </row>
    <row r="725" spans="3:5" s="115" customFormat="1" ht="12.75" customHeight="1" x14ac:dyDescent="0.2">
      <c r="C725" s="201"/>
      <c r="D725" s="47"/>
      <c r="E725" s="202"/>
    </row>
    <row r="726" spans="3:5" s="115" customFormat="1" ht="12.75" customHeight="1" x14ac:dyDescent="0.2">
      <c r="C726" s="201"/>
      <c r="D726" s="47"/>
      <c r="E726" s="202"/>
    </row>
    <row r="727" spans="3:5" s="115" customFormat="1" ht="12.75" customHeight="1" x14ac:dyDescent="0.2">
      <c r="C727" s="201"/>
      <c r="D727" s="47"/>
      <c r="E727" s="202"/>
    </row>
    <row r="728" spans="3:5" s="115" customFormat="1" ht="12.75" customHeight="1" x14ac:dyDescent="0.2">
      <c r="C728" s="201"/>
      <c r="D728" s="47"/>
      <c r="E728" s="202"/>
    </row>
    <row r="729" spans="3:5" s="115" customFormat="1" ht="12.75" customHeight="1" x14ac:dyDescent="0.2">
      <c r="C729" s="201"/>
      <c r="D729" s="47"/>
      <c r="E729" s="202"/>
    </row>
    <row r="730" spans="3:5" s="115" customFormat="1" ht="12.75" customHeight="1" x14ac:dyDescent="0.2">
      <c r="C730" s="201"/>
      <c r="D730" s="47"/>
      <c r="E730" s="202"/>
    </row>
    <row r="731" spans="3:5" s="115" customFormat="1" ht="12.75" customHeight="1" x14ac:dyDescent="0.2">
      <c r="C731" s="201"/>
      <c r="D731" s="47"/>
      <c r="E731" s="202"/>
    </row>
    <row r="732" spans="3:5" s="115" customFormat="1" ht="12.75" customHeight="1" x14ac:dyDescent="0.2">
      <c r="C732" s="201"/>
      <c r="D732" s="47"/>
      <c r="E732" s="202"/>
    </row>
    <row r="733" spans="3:5" s="115" customFormat="1" ht="12.75" customHeight="1" x14ac:dyDescent="0.2">
      <c r="C733" s="201"/>
      <c r="D733" s="47"/>
      <c r="E733" s="202"/>
    </row>
    <row r="734" spans="3:5" s="115" customFormat="1" ht="12.75" customHeight="1" x14ac:dyDescent="0.2">
      <c r="C734" s="201"/>
      <c r="D734" s="47"/>
      <c r="E734" s="202"/>
    </row>
    <row r="735" spans="3:5" s="115" customFormat="1" ht="12.75" customHeight="1" x14ac:dyDescent="0.2">
      <c r="C735" s="201"/>
      <c r="D735" s="47"/>
      <c r="E735" s="202"/>
    </row>
    <row r="736" spans="3:5" s="115" customFormat="1" ht="12.75" customHeight="1" x14ac:dyDescent="0.2">
      <c r="C736" s="201"/>
      <c r="D736" s="47"/>
      <c r="E736" s="202"/>
    </row>
    <row r="737" spans="3:5" s="115" customFormat="1" ht="12.75" customHeight="1" x14ac:dyDescent="0.2">
      <c r="C737" s="201"/>
      <c r="D737" s="47"/>
      <c r="E737" s="202"/>
    </row>
    <row r="738" spans="3:5" s="115" customFormat="1" ht="12.75" customHeight="1" x14ac:dyDescent="0.2">
      <c r="C738" s="201"/>
      <c r="D738" s="47"/>
      <c r="E738" s="202"/>
    </row>
    <row r="739" spans="3:5" s="115" customFormat="1" ht="12.75" customHeight="1" x14ac:dyDescent="0.2">
      <c r="C739" s="201"/>
      <c r="D739" s="47"/>
      <c r="E739" s="202"/>
    </row>
    <row r="740" spans="3:5" s="115" customFormat="1" ht="12.75" customHeight="1" x14ac:dyDescent="0.2">
      <c r="C740" s="201"/>
      <c r="D740" s="47"/>
      <c r="E740" s="202"/>
    </row>
    <row r="741" spans="3:5" s="115" customFormat="1" ht="12.75" customHeight="1" x14ac:dyDescent="0.2">
      <c r="C741" s="201"/>
      <c r="D741" s="47"/>
      <c r="E741" s="202"/>
    </row>
    <row r="742" spans="3:5" s="115" customFormat="1" ht="12.75" customHeight="1" x14ac:dyDescent="0.2">
      <c r="C742" s="201"/>
      <c r="D742" s="47"/>
      <c r="E742" s="202"/>
    </row>
    <row r="743" spans="3:5" s="115" customFormat="1" ht="12.75" customHeight="1" x14ac:dyDescent="0.2">
      <c r="C743" s="201"/>
      <c r="D743" s="47"/>
      <c r="E743" s="202"/>
    </row>
    <row r="744" spans="3:5" s="115" customFormat="1" ht="12.75" customHeight="1" x14ac:dyDescent="0.2">
      <c r="C744" s="201"/>
      <c r="D744" s="47"/>
      <c r="E744" s="202"/>
    </row>
    <row r="745" spans="3:5" s="115" customFormat="1" ht="12.75" customHeight="1" x14ac:dyDescent="0.2">
      <c r="C745" s="201"/>
      <c r="D745" s="47"/>
      <c r="E745" s="202"/>
    </row>
    <row r="746" spans="3:5" s="115" customFormat="1" ht="12.75" customHeight="1" x14ac:dyDescent="0.2">
      <c r="C746" s="201"/>
      <c r="D746" s="47"/>
      <c r="E746" s="202"/>
    </row>
    <row r="747" spans="3:5" s="115" customFormat="1" ht="12.75" customHeight="1" x14ac:dyDescent="0.2">
      <c r="C747" s="201"/>
      <c r="D747" s="47"/>
      <c r="E747" s="202"/>
    </row>
    <row r="748" spans="3:5" s="115" customFormat="1" ht="12.75" customHeight="1" x14ac:dyDescent="0.2">
      <c r="C748" s="201"/>
      <c r="D748" s="47"/>
      <c r="E748" s="202"/>
    </row>
    <row r="749" spans="3:5" s="115" customFormat="1" ht="12.75" customHeight="1" x14ac:dyDescent="0.2">
      <c r="C749" s="201"/>
      <c r="D749" s="47"/>
      <c r="E749" s="202"/>
    </row>
    <row r="750" spans="3:5" s="115" customFormat="1" ht="12.75" customHeight="1" x14ac:dyDescent="0.2">
      <c r="C750" s="201"/>
      <c r="D750" s="47"/>
      <c r="E750" s="202"/>
    </row>
    <row r="751" spans="3:5" s="115" customFormat="1" ht="12.75" customHeight="1" x14ac:dyDescent="0.2">
      <c r="C751" s="201"/>
      <c r="D751" s="47"/>
      <c r="E751" s="202"/>
    </row>
    <row r="752" spans="3:5" s="115" customFormat="1" ht="12.75" customHeight="1" x14ac:dyDescent="0.2">
      <c r="C752" s="201"/>
      <c r="D752" s="47"/>
      <c r="E752" s="202"/>
    </row>
    <row r="753" spans="3:5" s="115" customFormat="1" ht="12.75" customHeight="1" x14ac:dyDescent="0.2">
      <c r="C753" s="201"/>
      <c r="D753" s="47"/>
      <c r="E753" s="202"/>
    </row>
    <row r="754" spans="3:5" s="115" customFormat="1" ht="12.75" customHeight="1" x14ac:dyDescent="0.2">
      <c r="C754" s="201"/>
      <c r="D754" s="47"/>
      <c r="E754" s="202"/>
    </row>
    <row r="755" spans="3:5" s="115" customFormat="1" ht="12.75" customHeight="1" x14ac:dyDescent="0.2">
      <c r="C755" s="201"/>
      <c r="D755" s="47"/>
      <c r="E755" s="202"/>
    </row>
    <row r="756" spans="3:5" s="115" customFormat="1" ht="12.75" customHeight="1" x14ac:dyDescent="0.2">
      <c r="C756" s="201"/>
      <c r="D756" s="47"/>
      <c r="E756" s="202"/>
    </row>
    <row r="757" spans="3:5" s="115" customFormat="1" ht="12.75" customHeight="1" x14ac:dyDescent="0.2">
      <c r="C757" s="201"/>
      <c r="D757" s="47"/>
      <c r="E757" s="202"/>
    </row>
    <row r="758" spans="3:5" s="115" customFormat="1" ht="12.75" customHeight="1" x14ac:dyDescent="0.2">
      <c r="C758" s="201"/>
      <c r="D758" s="47"/>
      <c r="E758" s="202"/>
    </row>
    <row r="759" spans="3:5" s="115" customFormat="1" ht="12.75" customHeight="1" x14ac:dyDescent="0.2">
      <c r="C759" s="201"/>
      <c r="D759" s="47"/>
      <c r="E759" s="202"/>
    </row>
    <row r="760" spans="3:5" s="115" customFormat="1" ht="12.75" customHeight="1" x14ac:dyDescent="0.2">
      <c r="C760" s="201"/>
      <c r="D760" s="47"/>
      <c r="E760" s="202"/>
    </row>
    <row r="761" spans="3:5" s="115" customFormat="1" ht="12.75" customHeight="1" x14ac:dyDescent="0.2">
      <c r="C761" s="201"/>
      <c r="D761" s="47"/>
      <c r="E761" s="202"/>
    </row>
    <row r="762" spans="3:5" s="115" customFormat="1" ht="12.75" customHeight="1" x14ac:dyDescent="0.2">
      <c r="C762" s="201"/>
      <c r="D762" s="47"/>
      <c r="E762" s="202"/>
    </row>
    <row r="763" spans="3:5" s="115" customFormat="1" ht="12.75" customHeight="1" x14ac:dyDescent="0.2">
      <c r="C763" s="201"/>
      <c r="D763" s="47"/>
      <c r="E763" s="202"/>
    </row>
    <row r="764" spans="3:5" s="115" customFormat="1" ht="12.75" customHeight="1" x14ac:dyDescent="0.2">
      <c r="C764" s="201"/>
      <c r="D764" s="47"/>
      <c r="E764" s="202"/>
    </row>
    <row r="765" spans="3:5" s="115" customFormat="1" ht="12.75" customHeight="1" x14ac:dyDescent="0.2">
      <c r="C765" s="201"/>
      <c r="D765" s="47"/>
      <c r="E765" s="202"/>
    </row>
    <row r="766" spans="3:5" s="115" customFormat="1" ht="12.75" customHeight="1" x14ac:dyDescent="0.2">
      <c r="C766" s="201"/>
      <c r="D766" s="47"/>
      <c r="E766" s="202"/>
    </row>
    <row r="767" spans="3:5" s="115" customFormat="1" ht="12.75" customHeight="1" x14ac:dyDescent="0.2">
      <c r="C767" s="201"/>
      <c r="D767" s="47"/>
      <c r="E767" s="202"/>
    </row>
    <row r="768" spans="3:5" s="115" customFormat="1" ht="12.75" customHeight="1" x14ac:dyDescent="0.2">
      <c r="C768" s="201"/>
      <c r="D768" s="47"/>
      <c r="E768" s="202"/>
    </row>
    <row r="769" spans="3:5" s="115" customFormat="1" ht="12.75" customHeight="1" x14ac:dyDescent="0.2">
      <c r="C769" s="201"/>
      <c r="D769" s="47"/>
      <c r="E769" s="202"/>
    </row>
    <row r="770" spans="3:5" s="115" customFormat="1" ht="12.75" customHeight="1" x14ac:dyDescent="0.2">
      <c r="C770" s="201"/>
      <c r="D770" s="47"/>
      <c r="E770" s="202"/>
    </row>
    <row r="771" spans="3:5" s="115" customFormat="1" ht="12.75" customHeight="1" x14ac:dyDescent="0.2">
      <c r="C771" s="201"/>
      <c r="D771" s="47"/>
      <c r="E771" s="202"/>
    </row>
    <row r="772" spans="3:5" s="115" customFormat="1" ht="12.75" customHeight="1" x14ac:dyDescent="0.2">
      <c r="C772" s="201"/>
      <c r="D772" s="47"/>
      <c r="E772" s="202"/>
    </row>
    <row r="773" spans="3:5" s="115" customFormat="1" ht="12.75" customHeight="1" x14ac:dyDescent="0.2">
      <c r="C773" s="201"/>
      <c r="D773" s="47"/>
      <c r="E773" s="202"/>
    </row>
    <row r="774" spans="3:5" s="115" customFormat="1" ht="12.75" customHeight="1" x14ac:dyDescent="0.2">
      <c r="C774" s="201"/>
      <c r="D774" s="47"/>
      <c r="E774" s="202"/>
    </row>
    <row r="775" spans="3:5" s="115" customFormat="1" ht="12.75" customHeight="1" x14ac:dyDescent="0.2">
      <c r="C775" s="201"/>
      <c r="D775" s="47"/>
      <c r="E775" s="202"/>
    </row>
    <row r="776" spans="3:5" s="115" customFormat="1" ht="12.75" customHeight="1" x14ac:dyDescent="0.2">
      <c r="C776" s="201"/>
      <c r="D776" s="47"/>
      <c r="E776" s="202"/>
    </row>
    <row r="777" spans="3:5" s="115" customFormat="1" ht="12.75" customHeight="1" x14ac:dyDescent="0.2">
      <c r="C777" s="201"/>
      <c r="D777" s="47"/>
      <c r="E777" s="202"/>
    </row>
    <row r="778" spans="3:5" s="115" customFormat="1" ht="12.75" customHeight="1" x14ac:dyDescent="0.2">
      <c r="C778" s="201"/>
      <c r="D778" s="47"/>
      <c r="E778" s="202"/>
    </row>
    <row r="779" spans="3:5" s="115" customFormat="1" ht="12.75" customHeight="1" x14ac:dyDescent="0.2">
      <c r="C779" s="201"/>
      <c r="D779" s="47"/>
      <c r="E779" s="202"/>
    </row>
    <row r="780" spans="3:5" s="115" customFormat="1" ht="12.75" customHeight="1" x14ac:dyDescent="0.2">
      <c r="C780" s="201"/>
      <c r="D780" s="47"/>
      <c r="E780" s="202"/>
    </row>
    <row r="781" spans="3:5" s="115" customFormat="1" ht="12.75" customHeight="1" x14ac:dyDescent="0.2">
      <c r="C781" s="201"/>
      <c r="D781" s="47"/>
      <c r="E781" s="202"/>
    </row>
    <row r="782" spans="3:5" s="115" customFormat="1" ht="12.75" customHeight="1" x14ac:dyDescent="0.2">
      <c r="C782" s="201"/>
      <c r="D782" s="47"/>
      <c r="E782" s="202"/>
    </row>
    <row r="783" spans="3:5" s="115" customFormat="1" ht="12.75" customHeight="1" x14ac:dyDescent="0.2">
      <c r="C783" s="201"/>
      <c r="D783" s="47"/>
      <c r="E783" s="202"/>
    </row>
    <row r="784" spans="3:5" s="115" customFormat="1" ht="12.75" customHeight="1" x14ac:dyDescent="0.2">
      <c r="C784" s="201"/>
      <c r="D784" s="47"/>
      <c r="E784" s="202"/>
    </row>
    <row r="785" spans="3:5" s="115" customFormat="1" ht="12.75" customHeight="1" x14ac:dyDescent="0.2">
      <c r="C785" s="201"/>
      <c r="D785" s="47"/>
      <c r="E785" s="202"/>
    </row>
    <row r="786" spans="3:5" s="115" customFormat="1" ht="12.75" customHeight="1" x14ac:dyDescent="0.2">
      <c r="C786" s="201"/>
      <c r="D786" s="47"/>
      <c r="E786" s="202"/>
    </row>
    <row r="787" spans="3:5" s="115" customFormat="1" ht="12.75" customHeight="1" x14ac:dyDescent="0.2">
      <c r="C787" s="201"/>
      <c r="D787" s="47"/>
      <c r="E787" s="202"/>
    </row>
    <row r="788" spans="3:5" s="115" customFormat="1" ht="12.75" customHeight="1" x14ac:dyDescent="0.2">
      <c r="C788" s="201"/>
      <c r="D788" s="47"/>
      <c r="E788" s="202"/>
    </row>
    <row r="789" spans="3:5" s="115" customFormat="1" ht="12.75" customHeight="1" x14ac:dyDescent="0.2">
      <c r="C789" s="201"/>
      <c r="D789" s="47"/>
      <c r="E789" s="202"/>
    </row>
    <row r="790" spans="3:5" s="115" customFormat="1" ht="12.75" customHeight="1" x14ac:dyDescent="0.2">
      <c r="C790" s="201"/>
      <c r="D790" s="47"/>
      <c r="E790" s="202"/>
    </row>
    <row r="791" spans="3:5" s="115" customFormat="1" ht="12.75" customHeight="1" x14ac:dyDescent="0.2">
      <c r="C791" s="201"/>
      <c r="D791" s="47"/>
      <c r="E791" s="202"/>
    </row>
    <row r="792" spans="3:5" s="115" customFormat="1" ht="12.75" customHeight="1" x14ac:dyDescent="0.2">
      <c r="C792" s="201"/>
      <c r="D792" s="47"/>
      <c r="E792" s="202"/>
    </row>
    <row r="793" spans="3:5" s="115" customFormat="1" ht="12.75" customHeight="1" x14ac:dyDescent="0.2">
      <c r="C793" s="201"/>
      <c r="D793" s="47"/>
      <c r="E793" s="202"/>
    </row>
    <row r="794" spans="3:5" s="115" customFormat="1" ht="12.75" customHeight="1" x14ac:dyDescent="0.2">
      <c r="C794" s="201"/>
      <c r="D794" s="47"/>
      <c r="E794" s="202"/>
    </row>
    <row r="795" spans="3:5" s="115" customFormat="1" ht="12.75" customHeight="1" x14ac:dyDescent="0.2">
      <c r="C795" s="201"/>
      <c r="D795" s="47"/>
      <c r="E795" s="202"/>
    </row>
    <row r="796" spans="3:5" s="115" customFormat="1" ht="12.75" customHeight="1" x14ac:dyDescent="0.2">
      <c r="C796" s="201"/>
      <c r="D796" s="47"/>
      <c r="E796" s="202"/>
    </row>
    <row r="797" spans="3:5" s="115" customFormat="1" ht="12.75" customHeight="1" x14ac:dyDescent="0.2">
      <c r="C797" s="201"/>
      <c r="D797" s="47"/>
      <c r="E797" s="202"/>
    </row>
    <row r="798" spans="3:5" s="115" customFormat="1" ht="12.75" customHeight="1" x14ac:dyDescent="0.2">
      <c r="C798" s="201"/>
      <c r="D798" s="47"/>
      <c r="E798" s="202"/>
    </row>
    <row r="799" spans="3:5" s="115" customFormat="1" ht="12.75" customHeight="1" x14ac:dyDescent="0.2">
      <c r="C799" s="201"/>
      <c r="D799" s="47"/>
      <c r="E799" s="202"/>
    </row>
    <row r="800" spans="3:5" s="115" customFormat="1" ht="12.75" customHeight="1" x14ac:dyDescent="0.2">
      <c r="C800" s="201"/>
      <c r="D800" s="47"/>
      <c r="E800" s="202"/>
    </row>
    <row r="801" spans="3:5" s="115" customFormat="1" ht="12.75" customHeight="1" x14ac:dyDescent="0.2">
      <c r="C801" s="201"/>
      <c r="D801" s="47"/>
      <c r="E801" s="202"/>
    </row>
    <row r="802" spans="3:5" s="115" customFormat="1" ht="12.75" customHeight="1" x14ac:dyDescent="0.2">
      <c r="C802" s="201"/>
      <c r="D802" s="47"/>
      <c r="E802" s="202"/>
    </row>
    <row r="803" spans="3:5" s="115" customFormat="1" ht="12.75" customHeight="1" x14ac:dyDescent="0.2">
      <c r="C803" s="201"/>
      <c r="D803" s="47"/>
      <c r="E803" s="202"/>
    </row>
    <row r="804" spans="3:5" s="115" customFormat="1" ht="12.75" customHeight="1" x14ac:dyDescent="0.2">
      <c r="C804" s="201"/>
      <c r="D804" s="47"/>
      <c r="E804" s="202"/>
    </row>
    <row r="805" spans="3:5" s="115" customFormat="1" ht="12.75" customHeight="1" x14ac:dyDescent="0.2">
      <c r="C805" s="201"/>
      <c r="D805" s="47"/>
      <c r="E805" s="202"/>
    </row>
    <row r="806" spans="3:5" s="115" customFormat="1" ht="12.75" customHeight="1" x14ac:dyDescent="0.2">
      <c r="C806" s="201"/>
      <c r="D806" s="47"/>
      <c r="E806" s="202"/>
    </row>
    <row r="807" spans="3:5" s="115" customFormat="1" ht="12.75" customHeight="1" x14ac:dyDescent="0.2">
      <c r="C807" s="201"/>
      <c r="D807" s="47"/>
      <c r="E807" s="202"/>
    </row>
    <row r="808" spans="3:5" s="115" customFormat="1" ht="12.75" customHeight="1" x14ac:dyDescent="0.2">
      <c r="C808" s="201"/>
      <c r="D808" s="47"/>
      <c r="E808" s="202"/>
    </row>
    <row r="809" spans="3:5" s="115" customFormat="1" ht="12.75" customHeight="1" x14ac:dyDescent="0.2">
      <c r="C809" s="201"/>
      <c r="D809" s="47"/>
      <c r="E809" s="202"/>
    </row>
    <row r="810" spans="3:5" s="115" customFormat="1" ht="12.75" customHeight="1" x14ac:dyDescent="0.2">
      <c r="C810" s="201"/>
      <c r="D810" s="47"/>
      <c r="E810" s="202"/>
    </row>
    <row r="811" spans="3:5" s="115" customFormat="1" ht="12.75" customHeight="1" x14ac:dyDescent="0.2">
      <c r="C811" s="201"/>
      <c r="D811" s="47"/>
      <c r="E811" s="202"/>
    </row>
    <row r="812" spans="3:5" s="115" customFormat="1" ht="12.75" customHeight="1" x14ac:dyDescent="0.2">
      <c r="C812" s="201"/>
      <c r="D812" s="47"/>
      <c r="E812" s="202"/>
    </row>
    <row r="813" spans="3:5" s="115" customFormat="1" ht="12.75" customHeight="1" x14ac:dyDescent="0.2">
      <c r="C813" s="201"/>
      <c r="D813" s="47"/>
      <c r="E813" s="202"/>
    </row>
    <row r="814" spans="3:5" s="115" customFormat="1" ht="12.75" customHeight="1" x14ac:dyDescent="0.2">
      <c r="C814" s="201"/>
      <c r="D814" s="47"/>
      <c r="E814" s="202"/>
    </row>
    <row r="815" spans="3:5" s="115" customFormat="1" ht="12.75" customHeight="1" x14ac:dyDescent="0.2">
      <c r="C815" s="201"/>
      <c r="D815" s="47"/>
      <c r="E815" s="202"/>
    </row>
    <row r="816" spans="3:5" s="115" customFormat="1" ht="12.75" customHeight="1" x14ac:dyDescent="0.2">
      <c r="C816" s="201"/>
      <c r="D816" s="47"/>
      <c r="E816" s="202"/>
    </row>
    <row r="817" spans="3:5" s="115" customFormat="1" ht="12.75" customHeight="1" x14ac:dyDescent="0.2">
      <c r="C817" s="201"/>
      <c r="D817" s="47"/>
      <c r="E817" s="202"/>
    </row>
    <row r="818" spans="3:5" s="115" customFormat="1" ht="12.75" customHeight="1" x14ac:dyDescent="0.2">
      <c r="C818" s="201"/>
      <c r="D818" s="47"/>
      <c r="E818" s="202"/>
    </row>
    <row r="819" spans="3:5" s="115" customFormat="1" ht="12.75" customHeight="1" x14ac:dyDescent="0.2">
      <c r="C819" s="201"/>
      <c r="D819" s="47"/>
      <c r="E819" s="202"/>
    </row>
    <row r="820" spans="3:5" s="115" customFormat="1" ht="12.75" customHeight="1" x14ac:dyDescent="0.2">
      <c r="C820" s="201"/>
      <c r="D820" s="47"/>
      <c r="E820" s="202"/>
    </row>
    <row r="821" spans="3:5" s="115" customFormat="1" ht="12.75" customHeight="1" x14ac:dyDescent="0.2">
      <c r="C821" s="201"/>
      <c r="D821" s="47"/>
      <c r="E821" s="202"/>
    </row>
    <row r="822" spans="3:5" s="115" customFormat="1" ht="12.75" customHeight="1" x14ac:dyDescent="0.2">
      <c r="C822" s="201"/>
      <c r="D822" s="47"/>
      <c r="E822" s="202"/>
    </row>
    <row r="823" spans="3:5" s="115" customFormat="1" ht="12.75" customHeight="1" x14ac:dyDescent="0.2">
      <c r="C823" s="201"/>
      <c r="D823" s="47"/>
      <c r="E823" s="202"/>
    </row>
    <row r="824" spans="3:5" s="115" customFormat="1" ht="12.75" customHeight="1" x14ac:dyDescent="0.2">
      <c r="C824" s="201"/>
      <c r="D824" s="47"/>
      <c r="E824" s="202"/>
    </row>
    <row r="825" spans="3:5" s="115" customFormat="1" ht="12.75" customHeight="1" x14ac:dyDescent="0.2">
      <c r="C825" s="201"/>
      <c r="D825" s="47"/>
      <c r="E825" s="202"/>
    </row>
    <row r="826" spans="3:5" s="115" customFormat="1" ht="12.75" customHeight="1" x14ac:dyDescent="0.2">
      <c r="C826" s="201"/>
      <c r="D826" s="47"/>
      <c r="E826" s="202"/>
    </row>
    <row r="827" spans="3:5" s="115" customFormat="1" ht="12.75" customHeight="1" x14ac:dyDescent="0.2">
      <c r="C827" s="201"/>
      <c r="D827" s="47"/>
      <c r="E827" s="202"/>
    </row>
    <row r="828" spans="3:5" s="115" customFormat="1" ht="12.75" customHeight="1" x14ac:dyDescent="0.2">
      <c r="C828" s="201"/>
      <c r="D828" s="47"/>
      <c r="E828" s="202"/>
    </row>
    <row r="829" spans="3:5" s="115" customFormat="1" ht="12.75" customHeight="1" x14ac:dyDescent="0.2">
      <c r="C829" s="201"/>
      <c r="D829" s="47"/>
      <c r="E829" s="202"/>
    </row>
    <row r="830" spans="3:5" s="115" customFormat="1" ht="12.75" customHeight="1" x14ac:dyDescent="0.2">
      <c r="C830" s="201"/>
      <c r="D830" s="47"/>
      <c r="E830" s="202"/>
    </row>
    <row r="831" spans="3:5" s="115" customFormat="1" ht="12.75" customHeight="1" x14ac:dyDescent="0.2">
      <c r="C831" s="201"/>
      <c r="D831" s="47"/>
      <c r="E831" s="202"/>
    </row>
    <row r="832" spans="3:5" s="115" customFormat="1" ht="12.75" customHeight="1" x14ac:dyDescent="0.2">
      <c r="C832" s="201"/>
      <c r="D832" s="47"/>
      <c r="E832" s="202"/>
    </row>
    <row r="833" spans="3:5" s="115" customFormat="1" ht="12.75" customHeight="1" x14ac:dyDescent="0.2">
      <c r="C833" s="201"/>
      <c r="D833" s="47"/>
      <c r="E833" s="202"/>
    </row>
    <row r="834" spans="3:5" s="115" customFormat="1" ht="12.75" customHeight="1" x14ac:dyDescent="0.2">
      <c r="C834" s="201"/>
      <c r="D834" s="47"/>
      <c r="E834" s="202"/>
    </row>
    <row r="835" spans="3:5" s="115" customFormat="1" ht="12.75" customHeight="1" x14ac:dyDescent="0.2">
      <c r="C835" s="201"/>
      <c r="D835" s="47"/>
      <c r="E835" s="202"/>
    </row>
    <row r="836" spans="3:5" s="115" customFormat="1" ht="12.75" customHeight="1" x14ac:dyDescent="0.2">
      <c r="C836" s="201"/>
      <c r="D836" s="47"/>
      <c r="E836" s="202"/>
    </row>
    <row r="837" spans="3:5" s="115" customFormat="1" ht="12.75" customHeight="1" x14ac:dyDescent="0.2">
      <c r="C837" s="201"/>
      <c r="D837" s="47"/>
      <c r="E837" s="202"/>
    </row>
    <row r="838" spans="3:5" s="115" customFormat="1" ht="12.75" customHeight="1" x14ac:dyDescent="0.2">
      <c r="C838" s="201"/>
      <c r="D838" s="47"/>
      <c r="E838" s="202"/>
    </row>
    <row r="839" spans="3:5" s="115" customFormat="1" ht="12.75" customHeight="1" x14ac:dyDescent="0.2">
      <c r="C839" s="201"/>
      <c r="D839" s="47"/>
      <c r="E839" s="202"/>
    </row>
    <row r="840" spans="3:5" s="115" customFormat="1" ht="12.75" customHeight="1" x14ac:dyDescent="0.2">
      <c r="C840" s="201"/>
      <c r="D840" s="47"/>
      <c r="E840" s="202"/>
    </row>
    <row r="841" spans="3:5" s="115" customFormat="1" ht="12.75" customHeight="1" x14ac:dyDescent="0.2">
      <c r="C841" s="201"/>
      <c r="D841" s="47"/>
      <c r="E841" s="202"/>
    </row>
    <row r="842" spans="3:5" s="115" customFormat="1" ht="12.75" customHeight="1" x14ac:dyDescent="0.2">
      <c r="C842" s="201"/>
      <c r="D842" s="47"/>
      <c r="E842" s="202"/>
    </row>
    <row r="843" spans="3:5" s="115" customFormat="1" ht="12.75" customHeight="1" x14ac:dyDescent="0.2">
      <c r="C843" s="201"/>
      <c r="D843" s="47"/>
      <c r="E843" s="202"/>
    </row>
    <row r="844" spans="3:5" s="115" customFormat="1" ht="12.75" customHeight="1" x14ac:dyDescent="0.2">
      <c r="C844" s="201"/>
      <c r="D844" s="47"/>
      <c r="E844" s="202"/>
    </row>
    <row r="845" spans="3:5" s="115" customFormat="1" ht="12.75" customHeight="1" x14ac:dyDescent="0.2">
      <c r="C845" s="201"/>
      <c r="D845" s="47"/>
      <c r="E845" s="202"/>
    </row>
    <row r="846" spans="3:5" s="115" customFormat="1" ht="12.75" customHeight="1" x14ac:dyDescent="0.2">
      <c r="C846" s="201"/>
      <c r="D846" s="47"/>
      <c r="E846" s="202"/>
    </row>
    <row r="847" spans="3:5" s="115" customFormat="1" ht="12.75" customHeight="1" x14ac:dyDescent="0.2">
      <c r="C847" s="201"/>
      <c r="D847" s="47"/>
      <c r="E847" s="202"/>
    </row>
    <row r="848" spans="3:5" s="115" customFormat="1" ht="12.75" customHeight="1" x14ac:dyDescent="0.2">
      <c r="C848" s="201"/>
      <c r="D848" s="47"/>
      <c r="E848" s="202"/>
    </row>
    <row r="849" spans="3:5" s="115" customFormat="1" ht="12.75" customHeight="1" x14ac:dyDescent="0.2">
      <c r="C849" s="201"/>
      <c r="D849" s="47"/>
      <c r="E849" s="202"/>
    </row>
    <row r="850" spans="3:5" s="115" customFormat="1" ht="12.75" customHeight="1" x14ac:dyDescent="0.2">
      <c r="C850" s="201"/>
      <c r="D850" s="47"/>
      <c r="E850" s="202"/>
    </row>
    <row r="851" spans="3:5" s="115" customFormat="1" ht="12.75" customHeight="1" x14ac:dyDescent="0.2">
      <c r="C851" s="201"/>
      <c r="D851" s="47"/>
      <c r="E851" s="202"/>
    </row>
    <row r="852" spans="3:5" s="115" customFormat="1" ht="12.75" customHeight="1" x14ac:dyDescent="0.2">
      <c r="C852" s="201"/>
      <c r="D852" s="47"/>
      <c r="E852" s="202"/>
    </row>
    <row r="853" spans="3:5" s="115" customFormat="1" ht="12.75" customHeight="1" x14ac:dyDescent="0.2">
      <c r="C853" s="201"/>
      <c r="D853" s="47"/>
      <c r="E853" s="202"/>
    </row>
    <row r="854" spans="3:5" s="115" customFormat="1" ht="12.75" customHeight="1" x14ac:dyDescent="0.2">
      <c r="C854" s="201"/>
      <c r="D854" s="47"/>
      <c r="E854" s="202"/>
    </row>
    <row r="855" spans="3:5" s="115" customFormat="1" ht="12.75" customHeight="1" x14ac:dyDescent="0.2">
      <c r="C855" s="201"/>
      <c r="D855" s="47"/>
      <c r="E855" s="202"/>
    </row>
    <row r="856" spans="3:5" s="115" customFormat="1" ht="12.75" customHeight="1" x14ac:dyDescent="0.2">
      <c r="C856" s="201"/>
      <c r="D856" s="47"/>
      <c r="E856" s="202"/>
    </row>
    <row r="857" spans="3:5" s="115" customFormat="1" ht="12.75" customHeight="1" x14ac:dyDescent="0.2">
      <c r="C857" s="201"/>
      <c r="D857" s="47"/>
      <c r="E857" s="202"/>
    </row>
    <row r="858" spans="3:5" s="115" customFormat="1" ht="12.75" customHeight="1" x14ac:dyDescent="0.2">
      <c r="C858" s="201"/>
      <c r="D858" s="47"/>
      <c r="E858" s="202"/>
    </row>
    <row r="859" spans="3:5" s="115" customFormat="1" ht="12.75" customHeight="1" x14ac:dyDescent="0.2">
      <c r="C859" s="201"/>
      <c r="D859" s="47"/>
      <c r="E859" s="202"/>
    </row>
    <row r="860" spans="3:5" s="115" customFormat="1" ht="12.75" customHeight="1" x14ac:dyDescent="0.2">
      <c r="C860" s="201"/>
      <c r="D860" s="47"/>
      <c r="E860" s="202"/>
    </row>
    <row r="861" spans="3:5" s="115" customFormat="1" ht="12.75" customHeight="1" x14ac:dyDescent="0.2">
      <c r="C861" s="201"/>
      <c r="D861" s="47"/>
      <c r="E861" s="202"/>
    </row>
    <row r="862" spans="3:5" s="115" customFormat="1" ht="12.75" customHeight="1" x14ac:dyDescent="0.2">
      <c r="C862" s="201"/>
      <c r="D862" s="47"/>
      <c r="E862" s="202"/>
    </row>
    <row r="863" spans="3:5" s="115" customFormat="1" ht="12.75" customHeight="1" x14ac:dyDescent="0.2">
      <c r="C863" s="201"/>
      <c r="D863" s="47"/>
      <c r="E863" s="202"/>
    </row>
    <row r="864" spans="3:5" s="115" customFormat="1" ht="12.75" customHeight="1" x14ac:dyDescent="0.2">
      <c r="C864" s="201"/>
      <c r="D864" s="47"/>
      <c r="E864" s="202"/>
    </row>
    <row r="865" spans="3:5" s="115" customFormat="1" ht="12.75" customHeight="1" x14ac:dyDescent="0.2">
      <c r="C865" s="201"/>
      <c r="D865" s="47"/>
      <c r="E865" s="202"/>
    </row>
    <row r="866" spans="3:5" s="115" customFormat="1" ht="12.75" customHeight="1" x14ac:dyDescent="0.2">
      <c r="C866" s="201"/>
      <c r="D866" s="47"/>
      <c r="E866" s="202"/>
    </row>
    <row r="867" spans="3:5" s="115" customFormat="1" ht="12.75" customHeight="1" x14ac:dyDescent="0.2">
      <c r="C867" s="201"/>
      <c r="D867" s="47"/>
      <c r="E867" s="202"/>
    </row>
    <row r="868" spans="3:5" s="115" customFormat="1" ht="12.75" customHeight="1" x14ac:dyDescent="0.2">
      <c r="C868" s="201"/>
      <c r="D868" s="47"/>
      <c r="E868" s="202"/>
    </row>
    <row r="869" spans="3:5" s="115" customFormat="1" ht="12.75" customHeight="1" x14ac:dyDescent="0.2">
      <c r="C869" s="201"/>
      <c r="D869" s="47"/>
      <c r="E869" s="202"/>
    </row>
    <row r="870" spans="3:5" s="115" customFormat="1" ht="12.75" customHeight="1" x14ac:dyDescent="0.2">
      <c r="C870" s="201"/>
      <c r="D870" s="47"/>
      <c r="E870" s="202"/>
    </row>
    <row r="871" spans="3:5" s="115" customFormat="1" ht="12.75" customHeight="1" x14ac:dyDescent="0.2">
      <c r="C871" s="201"/>
      <c r="D871" s="47"/>
      <c r="E871" s="202"/>
    </row>
    <row r="872" spans="3:5" s="115" customFormat="1" ht="12.75" customHeight="1" x14ac:dyDescent="0.2">
      <c r="C872" s="201"/>
      <c r="D872" s="47"/>
      <c r="E872" s="202"/>
    </row>
    <row r="873" spans="3:5" s="115" customFormat="1" ht="12.75" customHeight="1" x14ac:dyDescent="0.2">
      <c r="C873" s="201"/>
      <c r="D873" s="47"/>
      <c r="E873" s="202"/>
    </row>
    <row r="874" spans="3:5" s="115" customFormat="1" ht="12.75" customHeight="1" x14ac:dyDescent="0.2">
      <c r="C874" s="201"/>
      <c r="D874" s="47"/>
      <c r="E874" s="202"/>
    </row>
    <row r="875" spans="3:5" s="115" customFormat="1" ht="12.75" customHeight="1" x14ac:dyDescent="0.2">
      <c r="C875" s="201"/>
      <c r="D875" s="47"/>
      <c r="E875" s="202"/>
    </row>
    <row r="876" spans="3:5" s="115" customFormat="1" ht="12.75" customHeight="1" x14ac:dyDescent="0.2">
      <c r="C876" s="201"/>
      <c r="D876" s="47"/>
      <c r="E876" s="202"/>
    </row>
    <row r="877" spans="3:5" s="115" customFormat="1" ht="12.75" customHeight="1" x14ac:dyDescent="0.2">
      <c r="C877" s="201"/>
      <c r="D877" s="47"/>
      <c r="E877" s="202"/>
    </row>
    <row r="878" spans="3:5" s="115" customFormat="1" ht="12.75" customHeight="1" x14ac:dyDescent="0.2">
      <c r="C878" s="201"/>
      <c r="D878" s="47"/>
      <c r="E878" s="202"/>
    </row>
    <row r="879" spans="3:5" s="115" customFormat="1" ht="12.75" customHeight="1" x14ac:dyDescent="0.2">
      <c r="C879" s="201"/>
      <c r="D879" s="47"/>
      <c r="E879" s="202"/>
    </row>
    <row r="880" spans="3:5" s="115" customFormat="1" ht="12.75" customHeight="1" x14ac:dyDescent="0.2">
      <c r="C880" s="201"/>
      <c r="D880" s="47"/>
      <c r="E880" s="202"/>
    </row>
    <row r="881" spans="3:5" s="115" customFormat="1" ht="12.75" customHeight="1" x14ac:dyDescent="0.2">
      <c r="C881" s="201"/>
      <c r="D881" s="47"/>
      <c r="E881" s="202"/>
    </row>
    <row r="882" spans="3:5" s="115" customFormat="1" ht="12.75" customHeight="1" x14ac:dyDescent="0.2">
      <c r="C882" s="201"/>
      <c r="D882" s="47"/>
      <c r="E882" s="202"/>
    </row>
    <row r="883" spans="3:5" s="115" customFormat="1" ht="12.75" customHeight="1" x14ac:dyDescent="0.2">
      <c r="C883" s="201"/>
      <c r="D883" s="47"/>
      <c r="E883" s="202"/>
    </row>
    <row r="884" spans="3:5" s="115" customFormat="1" ht="12.75" customHeight="1" x14ac:dyDescent="0.2">
      <c r="C884" s="201"/>
      <c r="D884" s="47"/>
      <c r="E884" s="202"/>
    </row>
    <row r="885" spans="3:5" s="115" customFormat="1" ht="12.75" customHeight="1" x14ac:dyDescent="0.2">
      <c r="C885" s="201"/>
      <c r="D885" s="47"/>
      <c r="E885" s="202"/>
    </row>
    <row r="886" spans="3:5" s="115" customFormat="1" ht="12.75" customHeight="1" x14ac:dyDescent="0.2">
      <c r="C886" s="201"/>
      <c r="D886" s="47"/>
      <c r="E886" s="202"/>
    </row>
    <row r="887" spans="3:5" s="115" customFormat="1" ht="12.75" customHeight="1" x14ac:dyDescent="0.2">
      <c r="C887" s="201"/>
      <c r="D887" s="47"/>
      <c r="E887" s="202"/>
    </row>
    <row r="888" spans="3:5" s="115" customFormat="1" ht="12.75" customHeight="1" x14ac:dyDescent="0.2">
      <c r="C888" s="201"/>
      <c r="D888" s="47"/>
      <c r="E888" s="202"/>
    </row>
    <row r="889" spans="3:5" s="115" customFormat="1" ht="12.75" customHeight="1" x14ac:dyDescent="0.2">
      <c r="C889" s="201"/>
      <c r="D889" s="47"/>
      <c r="E889" s="202"/>
    </row>
    <row r="890" spans="3:5" s="115" customFormat="1" ht="12.75" customHeight="1" x14ac:dyDescent="0.2">
      <c r="C890" s="201"/>
      <c r="D890" s="47"/>
      <c r="E890" s="202"/>
    </row>
    <row r="891" spans="3:5" s="115" customFormat="1" ht="12.75" customHeight="1" x14ac:dyDescent="0.2">
      <c r="C891" s="201"/>
      <c r="D891" s="47"/>
      <c r="E891" s="202"/>
    </row>
    <row r="892" spans="3:5" s="115" customFormat="1" ht="12.75" customHeight="1" x14ac:dyDescent="0.2">
      <c r="C892" s="201"/>
      <c r="D892" s="47"/>
      <c r="E892" s="202"/>
    </row>
    <row r="893" spans="3:5" s="115" customFormat="1" ht="12.75" customHeight="1" x14ac:dyDescent="0.2">
      <c r="C893" s="201"/>
      <c r="D893" s="47"/>
      <c r="E893" s="202"/>
    </row>
    <row r="894" spans="3:5" s="115" customFormat="1" ht="12.75" customHeight="1" x14ac:dyDescent="0.2">
      <c r="C894" s="201"/>
      <c r="D894" s="47"/>
      <c r="E894" s="202"/>
    </row>
    <row r="895" spans="3:5" s="115" customFormat="1" ht="12.75" customHeight="1" x14ac:dyDescent="0.2">
      <c r="C895" s="201"/>
      <c r="D895" s="47"/>
      <c r="E895" s="202"/>
    </row>
    <row r="896" spans="3:5" s="115" customFormat="1" ht="12.75" customHeight="1" x14ac:dyDescent="0.2">
      <c r="C896" s="201"/>
      <c r="D896" s="47"/>
      <c r="E896" s="202"/>
    </row>
    <row r="897" spans="3:5" s="115" customFormat="1" ht="12.75" customHeight="1" x14ac:dyDescent="0.2">
      <c r="C897" s="201"/>
      <c r="D897" s="47"/>
      <c r="E897" s="202"/>
    </row>
    <row r="898" spans="3:5" s="115" customFormat="1" ht="12.75" customHeight="1" x14ac:dyDescent="0.2">
      <c r="C898" s="201"/>
      <c r="D898" s="47"/>
      <c r="E898" s="202"/>
    </row>
    <row r="899" spans="3:5" s="115" customFormat="1" ht="12.75" customHeight="1" x14ac:dyDescent="0.2">
      <c r="C899" s="201"/>
      <c r="D899" s="47"/>
      <c r="E899" s="202"/>
    </row>
    <row r="900" spans="3:5" s="115" customFormat="1" ht="12.75" customHeight="1" x14ac:dyDescent="0.2">
      <c r="C900" s="201"/>
      <c r="D900" s="47"/>
      <c r="E900" s="202"/>
    </row>
    <row r="901" spans="3:5" s="115" customFormat="1" ht="12.75" customHeight="1" x14ac:dyDescent="0.2">
      <c r="C901" s="201"/>
      <c r="D901" s="47"/>
      <c r="E901" s="202"/>
    </row>
    <row r="902" spans="3:5" s="115" customFormat="1" ht="12.75" customHeight="1" x14ac:dyDescent="0.2">
      <c r="C902" s="201"/>
      <c r="D902" s="47"/>
      <c r="E902" s="202"/>
    </row>
    <row r="903" spans="3:5" s="115" customFormat="1" ht="12.75" customHeight="1" x14ac:dyDescent="0.2">
      <c r="C903" s="201"/>
      <c r="D903" s="47"/>
      <c r="E903" s="202"/>
    </row>
    <row r="904" spans="3:5" s="115" customFormat="1" ht="12.75" customHeight="1" x14ac:dyDescent="0.2">
      <c r="C904" s="201"/>
      <c r="D904" s="47"/>
      <c r="E904" s="202"/>
    </row>
    <row r="905" spans="3:5" s="115" customFormat="1" ht="12.75" customHeight="1" x14ac:dyDescent="0.2">
      <c r="C905" s="201"/>
      <c r="D905" s="47"/>
      <c r="E905" s="202"/>
    </row>
    <row r="906" spans="3:5" s="115" customFormat="1" ht="12.75" customHeight="1" x14ac:dyDescent="0.2">
      <c r="C906" s="201"/>
      <c r="D906" s="47"/>
      <c r="E906" s="202"/>
    </row>
    <row r="907" spans="3:5" s="115" customFormat="1" ht="12.75" customHeight="1" x14ac:dyDescent="0.2">
      <c r="C907" s="201"/>
      <c r="D907" s="47"/>
      <c r="E907" s="202"/>
    </row>
    <row r="908" spans="3:5" s="115" customFormat="1" ht="12.75" customHeight="1" x14ac:dyDescent="0.2">
      <c r="C908" s="201"/>
      <c r="D908" s="47"/>
      <c r="E908" s="202"/>
    </row>
    <row r="909" spans="3:5" s="115" customFormat="1" ht="12.75" customHeight="1" x14ac:dyDescent="0.2">
      <c r="C909" s="201"/>
      <c r="D909" s="47"/>
      <c r="E909" s="202"/>
    </row>
    <row r="910" spans="3:5" s="115" customFormat="1" ht="12.75" customHeight="1" x14ac:dyDescent="0.2">
      <c r="C910" s="201"/>
      <c r="D910" s="47"/>
      <c r="E910" s="202"/>
    </row>
    <row r="911" spans="3:5" s="115" customFormat="1" ht="12.75" customHeight="1" x14ac:dyDescent="0.2">
      <c r="C911" s="201"/>
      <c r="D911" s="47"/>
      <c r="E911" s="202"/>
    </row>
    <row r="912" spans="3:5" s="115" customFormat="1" ht="12.75" customHeight="1" x14ac:dyDescent="0.2">
      <c r="C912" s="201"/>
      <c r="D912" s="47"/>
      <c r="E912" s="202"/>
    </row>
    <row r="913" spans="3:5" s="115" customFormat="1" ht="12.75" customHeight="1" x14ac:dyDescent="0.2">
      <c r="C913" s="201"/>
      <c r="D913" s="47"/>
      <c r="E913" s="202"/>
    </row>
    <row r="914" spans="3:5" s="115" customFormat="1" ht="12.75" customHeight="1" x14ac:dyDescent="0.2">
      <c r="C914" s="201"/>
      <c r="D914" s="47"/>
      <c r="E914" s="202"/>
    </row>
    <row r="915" spans="3:5" s="115" customFormat="1" ht="12.75" customHeight="1" x14ac:dyDescent="0.2">
      <c r="C915" s="201"/>
      <c r="D915" s="47"/>
      <c r="E915" s="202"/>
    </row>
    <row r="916" spans="3:5" s="115" customFormat="1" ht="12.75" customHeight="1" x14ac:dyDescent="0.2">
      <c r="C916" s="201"/>
      <c r="D916" s="47"/>
      <c r="E916" s="202"/>
    </row>
    <row r="917" spans="3:5" s="115" customFormat="1" ht="12.75" customHeight="1" x14ac:dyDescent="0.2">
      <c r="C917" s="201"/>
      <c r="D917" s="47"/>
      <c r="E917" s="202"/>
    </row>
    <row r="918" spans="3:5" s="115" customFormat="1" ht="12.75" customHeight="1" x14ac:dyDescent="0.2">
      <c r="C918" s="201"/>
      <c r="D918" s="47"/>
      <c r="E918" s="202"/>
    </row>
    <row r="919" spans="3:5" s="115" customFormat="1" ht="12.75" customHeight="1" x14ac:dyDescent="0.2">
      <c r="C919" s="201"/>
      <c r="D919" s="47"/>
      <c r="E919" s="202"/>
    </row>
    <row r="920" spans="3:5" s="115" customFormat="1" ht="12.75" customHeight="1" x14ac:dyDescent="0.2">
      <c r="C920" s="201"/>
      <c r="D920" s="47"/>
      <c r="E920" s="202"/>
    </row>
    <row r="921" spans="3:5" s="115" customFormat="1" ht="12.75" customHeight="1" x14ac:dyDescent="0.2">
      <c r="C921" s="201"/>
      <c r="D921" s="47"/>
      <c r="E921" s="202"/>
    </row>
    <row r="922" spans="3:5" s="115" customFormat="1" ht="12.75" customHeight="1" x14ac:dyDescent="0.2">
      <c r="C922" s="201"/>
      <c r="D922" s="47"/>
      <c r="E922" s="202"/>
    </row>
    <row r="923" spans="3:5" s="115" customFormat="1" ht="12.75" customHeight="1" x14ac:dyDescent="0.2">
      <c r="C923" s="201"/>
      <c r="D923" s="47"/>
      <c r="E923" s="202"/>
    </row>
    <row r="924" spans="3:5" s="115" customFormat="1" ht="12.75" customHeight="1" x14ac:dyDescent="0.2">
      <c r="C924" s="201"/>
      <c r="D924" s="47"/>
      <c r="E924" s="202"/>
    </row>
    <row r="925" spans="3:5" s="115" customFormat="1" ht="12.75" customHeight="1" x14ac:dyDescent="0.2">
      <c r="C925" s="201"/>
      <c r="D925" s="47"/>
      <c r="E925" s="202"/>
    </row>
    <row r="926" spans="3:5" s="115" customFormat="1" ht="12.75" customHeight="1" x14ac:dyDescent="0.2">
      <c r="C926" s="201"/>
      <c r="D926" s="47"/>
      <c r="E926" s="202"/>
    </row>
    <row r="927" spans="3:5" s="115" customFormat="1" ht="12.75" customHeight="1" x14ac:dyDescent="0.2">
      <c r="C927" s="201"/>
      <c r="D927" s="47"/>
      <c r="E927" s="202"/>
    </row>
    <row r="928" spans="3:5" s="115" customFormat="1" ht="12.75" customHeight="1" x14ac:dyDescent="0.2">
      <c r="C928" s="201"/>
      <c r="D928" s="47"/>
      <c r="E928" s="202"/>
    </row>
    <row r="929" spans="3:5" s="115" customFormat="1" ht="12.75" customHeight="1" x14ac:dyDescent="0.2">
      <c r="C929" s="201"/>
      <c r="D929" s="47"/>
      <c r="E929" s="202"/>
    </row>
    <row r="930" spans="3:5" s="115" customFormat="1" ht="12.75" customHeight="1" x14ac:dyDescent="0.2">
      <c r="C930" s="201"/>
      <c r="D930" s="47"/>
      <c r="E930" s="202"/>
    </row>
    <row r="931" spans="3:5" s="115" customFormat="1" ht="12.75" customHeight="1" x14ac:dyDescent="0.2">
      <c r="C931" s="201"/>
      <c r="D931" s="47"/>
      <c r="E931" s="202"/>
    </row>
    <row r="932" spans="3:5" s="115" customFormat="1" ht="12.75" customHeight="1" x14ac:dyDescent="0.2">
      <c r="C932" s="201"/>
      <c r="D932" s="47"/>
      <c r="E932" s="202"/>
    </row>
    <row r="933" spans="3:5" s="115" customFormat="1" ht="12.75" customHeight="1" x14ac:dyDescent="0.2">
      <c r="C933" s="201"/>
      <c r="D933" s="47"/>
      <c r="E933" s="202"/>
    </row>
    <row r="934" spans="3:5" s="115" customFormat="1" ht="12.75" customHeight="1" x14ac:dyDescent="0.2">
      <c r="C934" s="201"/>
      <c r="D934" s="47"/>
      <c r="E934" s="202"/>
    </row>
    <row r="935" spans="3:5" s="115" customFormat="1" ht="12.75" customHeight="1" x14ac:dyDescent="0.2">
      <c r="C935" s="201"/>
      <c r="D935" s="47"/>
      <c r="E935" s="202"/>
    </row>
    <row r="936" spans="3:5" s="115" customFormat="1" ht="12.75" customHeight="1" x14ac:dyDescent="0.2">
      <c r="C936" s="201"/>
      <c r="D936" s="47"/>
      <c r="E936" s="202"/>
    </row>
    <row r="937" spans="3:5" s="115" customFormat="1" ht="12.75" customHeight="1" x14ac:dyDescent="0.2">
      <c r="C937" s="201"/>
      <c r="D937" s="47"/>
      <c r="E937" s="202"/>
    </row>
    <row r="938" spans="3:5" s="115" customFormat="1" ht="12.75" customHeight="1" x14ac:dyDescent="0.2">
      <c r="C938" s="201"/>
      <c r="D938" s="47"/>
      <c r="E938" s="202"/>
    </row>
    <row r="939" spans="3:5" s="115" customFormat="1" ht="12.75" customHeight="1" x14ac:dyDescent="0.2">
      <c r="C939" s="201"/>
      <c r="D939" s="47"/>
      <c r="E939" s="202"/>
    </row>
    <row r="940" spans="3:5" s="115" customFormat="1" ht="12.75" customHeight="1" x14ac:dyDescent="0.2">
      <c r="C940" s="201"/>
      <c r="D940" s="47"/>
      <c r="E940" s="202"/>
    </row>
    <row r="941" spans="3:5" s="115" customFormat="1" ht="12.75" customHeight="1" x14ac:dyDescent="0.2">
      <c r="C941" s="201"/>
      <c r="D941" s="47"/>
      <c r="E941" s="202"/>
    </row>
    <row r="942" spans="3:5" s="115" customFormat="1" ht="12.75" customHeight="1" x14ac:dyDescent="0.2">
      <c r="C942" s="201"/>
      <c r="D942" s="47"/>
      <c r="E942" s="202"/>
    </row>
    <row r="943" spans="3:5" s="115" customFormat="1" ht="12.75" customHeight="1" x14ac:dyDescent="0.2">
      <c r="C943" s="201"/>
      <c r="D943" s="47"/>
      <c r="E943" s="202"/>
    </row>
    <row r="944" spans="3:5" s="115" customFormat="1" ht="12.75" customHeight="1" x14ac:dyDescent="0.2">
      <c r="C944" s="201"/>
      <c r="D944" s="47"/>
      <c r="E944" s="202"/>
    </row>
    <row r="945" spans="3:5" s="115" customFormat="1" ht="12.75" customHeight="1" x14ac:dyDescent="0.2">
      <c r="C945" s="201"/>
      <c r="D945" s="47"/>
      <c r="E945" s="202"/>
    </row>
    <row r="946" spans="3:5" s="115" customFormat="1" ht="12.75" customHeight="1" x14ac:dyDescent="0.2">
      <c r="C946" s="201"/>
      <c r="D946" s="47"/>
      <c r="E946" s="202"/>
    </row>
    <row r="947" spans="3:5" s="115" customFormat="1" ht="12.75" customHeight="1" x14ac:dyDescent="0.2">
      <c r="C947" s="201"/>
      <c r="D947" s="47"/>
      <c r="E947" s="202"/>
    </row>
    <row r="948" spans="3:5" s="115" customFormat="1" ht="12.75" customHeight="1" x14ac:dyDescent="0.2">
      <c r="C948" s="201"/>
      <c r="D948" s="47"/>
      <c r="E948" s="202"/>
    </row>
    <row r="949" spans="3:5" s="115" customFormat="1" ht="12.75" customHeight="1" x14ac:dyDescent="0.2">
      <c r="C949" s="201"/>
      <c r="D949" s="47"/>
      <c r="E949" s="202"/>
    </row>
    <row r="950" spans="3:5" s="115" customFormat="1" ht="12.75" customHeight="1" x14ac:dyDescent="0.2">
      <c r="C950" s="201"/>
      <c r="D950" s="47"/>
      <c r="E950" s="202"/>
    </row>
    <row r="951" spans="3:5" s="115" customFormat="1" ht="12.75" customHeight="1" x14ac:dyDescent="0.2">
      <c r="C951" s="201"/>
      <c r="D951" s="47"/>
      <c r="E951" s="202"/>
    </row>
    <row r="952" spans="3:5" s="115" customFormat="1" ht="12.75" customHeight="1" x14ac:dyDescent="0.2">
      <c r="C952" s="201"/>
      <c r="D952" s="47"/>
      <c r="E952" s="202"/>
    </row>
    <row r="953" spans="3:5" s="115" customFormat="1" ht="12.75" customHeight="1" x14ac:dyDescent="0.2">
      <c r="C953" s="201"/>
      <c r="D953" s="47"/>
      <c r="E953" s="202"/>
    </row>
    <row r="954" spans="3:5" s="115" customFormat="1" ht="12.75" customHeight="1" x14ac:dyDescent="0.2">
      <c r="C954" s="201"/>
      <c r="D954" s="47"/>
      <c r="E954" s="202"/>
    </row>
    <row r="955" spans="3:5" s="115" customFormat="1" ht="12.75" customHeight="1" x14ac:dyDescent="0.2">
      <c r="C955" s="201"/>
      <c r="D955" s="47"/>
      <c r="E955" s="202"/>
    </row>
    <row r="956" spans="3:5" s="115" customFormat="1" ht="12.75" customHeight="1" x14ac:dyDescent="0.2">
      <c r="C956" s="201"/>
      <c r="D956" s="47"/>
      <c r="E956" s="202"/>
    </row>
    <row r="957" spans="3:5" s="115" customFormat="1" ht="12.75" customHeight="1" x14ac:dyDescent="0.2">
      <c r="C957" s="201"/>
      <c r="D957" s="47"/>
      <c r="E957" s="202"/>
    </row>
    <row r="958" spans="3:5" s="115" customFormat="1" ht="12.75" customHeight="1" x14ac:dyDescent="0.2">
      <c r="C958" s="201"/>
      <c r="D958" s="47"/>
      <c r="E958" s="202"/>
    </row>
    <row r="959" spans="3:5" s="115" customFormat="1" ht="12.75" customHeight="1" x14ac:dyDescent="0.2">
      <c r="C959" s="201"/>
      <c r="D959" s="47"/>
      <c r="E959" s="202"/>
    </row>
    <row r="960" spans="3:5" s="115" customFormat="1" ht="12.75" customHeight="1" x14ac:dyDescent="0.2">
      <c r="C960" s="201"/>
      <c r="D960" s="47"/>
      <c r="E960" s="202"/>
    </row>
    <row r="961" spans="3:5" s="115" customFormat="1" ht="12.75" customHeight="1" x14ac:dyDescent="0.2">
      <c r="C961" s="201"/>
      <c r="D961" s="47"/>
      <c r="E961" s="202"/>
    </row>
    <row r="962" spans="3:5" s="115" customFormat="1" ht="12.75" customHeight="1" x14ac:dyDescent="0.2">
      <c r="C962" s="201"/>
      <c r="D962" s="47"/>
      <c r="E962" s="202"/>
    </row>
    <row r="963" spans="3:5" s="115" customFormat="1" ht="12.75" customHeight="1" x14ac:dyDescent="0.2">
      <c r="C963" s="201"/>
      <c r="D963" s="47"/>
      <c r="E963" s="202"/>
    </row>
    <row r="964" spans="3:5" s="115" customFormat="1" ht="12.75" customHeight="1" x14ac:dyDescent="0.2">
      <c r="C964" s="201"/>
      <c r="D964" s="47"/>
      <c r="E964" s="202"/>
    </row>
    <row r="965" spans="3:5" s="115" customFormat="1" ht="12.75" customHeight="1" x14ac:dyDescent="0.2">
      <c r="C965" s="201"/>
      <c r="D965" s="47"/>
      <c r="E965" s="202"/>
    </row>
    <row r="966" spans="3:5" s="115" customFormat="1" ht="12.75" customHeight="1" x14ac:dyDescent="0.2">
      <c r="C966" s="201"/>
      <c r="D966" s="47"/>
      <c r="E966" s="202"/>
    </row>
    <row r="967" spans="3:5" s="115" customFormat="1" ht="12.75" customHeight="1" x14ac:dyDescent="0.2">
      <c r="C967" s="201"/>
      <c r="D967" s="47"/>
      <c r="E967" s="202"/>
    </row>
    <row r="968" spans="3:5" s="115" customFormat="1" ht="12.75" customHeight="1" x14ac:dyDescent="0.2">
      <c r="C968" s="201"/>
      <c r="D968" s="47"/>
      <c r="E968" s="202"/>
    </row>
    <row r="969" spans="3:5" s="115" customFormat="1" ht="12.75" customHeight="1" x14ac:dyDescent="0.2">
      <c r="C969" s="201"/>
      <c r="D969" s="47"/>
      <c r="E969" s="202"/>
    </row>
    <row r="970" spans="3:5" s="115" customFormat="1" ht="12.75" customHeight="1" x14ac:dyDescent="0.2">
      <c r="C970" s="201"/>
      <c r="D970" s="47"/>
      <c r="E970" s="202"/>
    </row>
    <row r="971" spans="3:5" s="115" customFormat="1" ht="12.75" customHeight="1" x14ac:dyDescent="0.2">
      <c r="C971" s="201"/>
      <c r="D971" s="47"/>
      <c r="E971" s="202"/>
    </row>
    <row r="972" spans="3:5" s="115" customFormat="1" ht="12.75" customHeight="1" x14ac:dyDescent="0.2">
      <c r="C972" s="201"/>
      <c r="D972" s="47"/>
      <c r="E972" s="202"/>
    </row>
    <row r="973" spans="3:5" s="115" customFormat="1" ht="12.75" customHeight="1" x14ac:dyDescent="0.2">
      <c r="C973" s="201"/>
      <c r="D973" s="47"/>
      <c r="E973" s="202"/>
    </row>
    <row r="974" spans="3:5" s="115" customFormat="1" ht="12.75" customHeight="1" x14ac:dyDescent="0.2">
      <c r="C974" s="201"/>
      <c r="D974" s="47"/>
      <c r="E974" s="202"/>
    </row>
    <row r="975" spans="3:5" s="115" customFormat="1" ht="12.75" customHeight="1" x14ac:dyDescent="0.2">
      <c r="C975" s="201"/>
      <c r="D975" s="47"/>
      <c r="E975" s="202"/>
    </row>
    <row r="976" spans="3:5" s="115" customFormat="1" ht="12.75" customHeight="1" x14ac:dyDescent="0.2">
      <c r="C976" s="201"/>
      <c r="D976" s="47"/>
      <c r="E976" s="202"/>
    </row>
    <row r="977" spans="3:5" s="115" customFormat="1" ht="12.75" customHeight="1" x14ac:dyDescent="0.2">
      <c r="C977" s="201"/>
      <c r="D977" s="47"/>
      <c r="E977" s="202"/>
    </row>
    <row r="978" spans="3:5" s="115" customFormat="1" ht="12.75" customHeight="1" x14ac:dyDescent="0.2">
      <c r="C978" s="201"/>
      <c r="D978" s="47"/>
      <c r="E978" s="202"/>
    </row>
    <row r="979" spans="3:5" s="115" customFormat="1" ht="12.75" customHeight="1" x14ac:dyDescent="0.2">
      <c r="C979" s="201"/>
      <c r="D979" s="47"/>
      <c r="E979" s="202"/>
    </row>
    <row r="980" spans="3:5" s="115" customFormat="1" ht="12.75" customHeight="1" x14ac:dyDescent="0.2">
      <c r="C980" s="201"/>
      <c r="D980" s="47"/>
      <c r="E980" s="202"/>
    </row>
    <row r="981" spans="3:5" s="115" customFormat="1" ht="12.75" customHeight="1" x14ac:dyDescent="0.2">
      <c r="C981" s="201"/>
      <c r="D981" s="47"/>
      <c r="E981" s="202"/>
    </row>
    <row r="982" spans="3:5" s="115" customFormat="1" ht="12.75" customHeight="1" x14ac:dyDescent="0.2">
      <c r="C982" s="201"/>
      <c r="D982" s="47"/>
      <c r="E982" s="202"/>
    </row>
    <row r="983" spans="3:5" s="115" customFormat="1" ht="12.75" customHeight="1" x14ac:dyDescent="0.2">
      <c r="C983" s="201"/>
      <c r="D983" s="47"/>
      <c r="E983" s="202"/>
    </row>
    <row r="984" spans="3:5" s="115" customFormat="1" ht="12.75" customHeight="1" x14ac:dyDescent="0.2">
      <c r="C984" s="201"/>
      <c r="D984" s="47"/>
      <c r="E984" s="202"/>
    </row>
    <row r="985" spans="3:5" s="115" customFormat="1" ht="12.75" customHeight="1" x14ac:dyDescent="0.2">
      <c r="C985" s="201"/>
      <c r="D985" s="47"/>
      <c r="E985" s="202"/>
    </row>
    <row r="986" spans="3:5" s="115" customFormat="1" ht="12.75" customHeight="1" x14ac:dyDescent="0.2">
      <c r="C986" s="201"/>
      <c r="D986" s="47"/>
      <c r="E986" s="202"/>
    </row>
    <row r="987" spans="3:5" s="115" customFormat="1" ht="12.75" customHeight="1" x14ac:dyDescent="0.2">
      <c r="C987" s="201"/>
      <c r="D987" s="47"/>
      <c r="E987" s="202"/>
    </row>
    <row r="988" spans="3:5" s="115" customFormat="1" ht="12.75" customHeight="1" x14ac:dyDescent="0.2">
      <c r="C988" s="201"/>
      <c r="D988" s="47"/>
      <c r="E988" s="202"/>
    </row>
    <row r="989" spans="3:5" s="115" customFormat="1" ht="12.75" customHeight="1" x14ac:dyDescent="0.2">
      <c r="C989" s="201"/>
      <c r="D989" s="47"/>
      <c r="E989" s="202"/>
    </row>
    <row r="990" spans="3:5" s="115" customFormat="1" ht="12.75" customHeight="1" x14ac:dyDescent="0.2">
      <c r="C990" s="201"/>
      <c r="D990" s="47"/>
      <c r="E990" s="202"/>
    </row>
    <row r="991" spans="3:5" s="115" customFormat="1" ht="12.75" customHeight="1" x14ac:dyDescent="0.2">
      <c r="C991" s="201"/>
      <c r="D991" s="47"/>
      <c r="E991" s="202"/>
    </row>
    <row r="992" spans="3:5" s="115" customFormat="1" ht="12.75" customHeight="1" x14ac:dyDescent="0.2">
      <c r="C992" s="201"/>
      <c r="D992" s="47"/>
      <c r="E992" s="202"/>
    </row>
    <row r="993" spans="3:5" s="115" customFormat="1" ht="12.75" customHeight="1" x14ac:dyDescent="0.2">
      <c r="C993" s="201"/>
      <c r="D993" s="47"/>
      <c r="E993" s="202"/>
    </row>
    <row r="994" spans="3:5" s="115" customFormat="1" ht="12.75" customHeight="1" x14ac:dyDescent="0.2">
      <c r="C994" s="201"/>
      <c r="D994" s="47"/>
      <c r="E994" s="202"/>
    </row>
    <row r="995" spans="3:5" s="115" customFormat="1" ht="12.75" customHeight="1" x14ac:dyDescent="0.2">
      <c r="C995" s="201"/>
      <c r="D995" s="47"/>
      <c r="E995" s="202"/>
    </row>
    <row r="996" spans="3:5" s="115" customFormat="1" ht="12.75" customHeight="1" x14ac:dyDescent="0.2">
      <c r="C996" s="201"/>
      <c r="D996" s="47"/>
      <c r="E996" s="202"/>
    </row>
    <row r="997" spans="3:5" s="115" customFormat="1" ht="12.75" customHeight="1" x14ac:dyDescent="0.2">
      <c r="C997" s="201"/>
      <c r="D997" s="47"/>
      <c r="E997" s="202"/>
    </row>
    <row r="998" spans="3:5" s="115" customFormat="1" ht="12.75" customHeight="1" x14ac:dyDescent="0.2">
      <c r="C998" s="201"/>
      <c r="D998" s="47"/>
      <c r="E998" s="202"/>
    </row>
    <row r="999" spans="3:5" s="115" customFormat="1" ht="12.75" customHeight="1" x14ac:dyDescent="0.2">
      <c r="C999" s="201"/>
      <c r="D999" s="47"/>
      <c r="E999" s="202"/>
    </row>
    <row r="1000" spans="3:5" s="115" customFormat="1" ht="12.75" customHeight="1" x14ac:dyDescent="0.2">
      <c r="C1000" s="201"/>
      <c r="D1000" s="47"/>
      <c r="E1000" s="202"/>
    </row>
    <row r="1001" spans="3:5" s="115" customFormat="1" ht="12.75" customHeight="1" x14ac:dyDescent="0.2">
      <c r="C1001" s="201"/>
      <c r="D1001" s="47"/>
      <c r="E1001" s="202"/>
    </row>
    <row r="1002" spans="3:5" s="115" customFormat="1" ht="12.75" customHeight="1" x14ac:dyDescent="0.2">
      <c r="C1002" s="201"/>
      <c r="D1002" s="47"/>
      <c r="E1002" s="202"/>
    </row>
    <row r="1003" spans="3:5" s="115" customFormat="1" ht="12.75" customHeight="1" x14ac:dyDescent="0.2">
      <c r="C1003" s="201"/>
      <c r="D1003" s="47"/>
      <c r="E1003" s="202"/>
    </row>
    <row r="1004" spans="3:5" s="115" customFormat="1" ht="12.75" customHeight="1" x14ac:dyDescent="0.2">
      <c r="C1004" s="201"/>
      <c r="D1004" s="47"/>
      <c r="E1004" s="202"/>
    </row>
    <row r="1005" spans="3:5" s="115" customFormat="1" ht="12.75" customHeight="1" x14ac:dyDescent="0.2">
      <c r="C1005" s="201"/>
      <c r="D1005" s="47"/>
      <c r="E1005" s="202"/>
    </row>
    <row r="1006" spans="3:5" s="115" customFormat="1" ht="12.75" customHeight="1" x14ac:dyDescent="0.2">
      <c r="C1006" s="201"/>
      <c r="D1006" s="47"/>
      <c r="E1006" s="202"/>
    </row>
    <row r="1007" spans="3:5" s="115" customFormat="1" ht="12.75" customHeight="1" x14ac:dyDescent="0.2">
      <c r="C1007" s="201"/>
      <c r="D1007" s="47"/>
      <c r="E1007" s="202"/>
    </row>
    <row r="1008" spans="3:5" s="115" customFormat="1" ht="12.75" customHeight="1" x14ac:dyDescent="0.2">
      <c r="C1008" s="201"/>
      <c r="D1008" s="47"/>
      <c r="E1008" s="202"/>
    </row>
    <row r="1009" spans="3:5" s="115" customFormat="1" ht="12.75" customHeight="1" x14ac:dyDescent="0.2">
      <c r="C1009" s="201"/>
      <c r="D1009" s="47"/>
      <c r="E1009" s="202"/>
    </row>
    <row r="1010" spans="3:5" s="115" customFormat="1" ht="12.75" customHeight="1" x14ac:dyDescent="0.2">
      <c r="C1010" s="201"/>
      <c r="D1010" s="47"/>
      <c r="E1010" s="202"/>
    </row>
    <row r="1011" spans="3:5" s="115" customFormat="1" ht="12.75" customHeight="1" x14ac:dyDescent="0.2">
      <c r="C1011" s="201"/>
      <c r="D1011" s="47"/>
      <c r="E1011" s="202"/>
    </row>
    <row r="1012" spans="3:5" s="115" customFormat="1" ht="12.75" customHeight="1" x14ac:dyDescent="0.2">
      <c r="C1012" s="201"/>
      <c r="D1012" s="47"/>
      <c r="E1012" s="202"/>
    </row>
    <row r="1013" spans="3:5" s="115" customFormat="1" ht="12.75" customHeight="1" x14ac:dyDescent="0.2">
      <c r="C1013" s="201"/>
      <c r="D1013" s="47"/>
      <c r="E1013" s="202"/>
    </row>
    <row r="1014" spans="3:5" s="115" customFormat="1" ht="12.75" customHeight="1" x14ac:dyDescent="0.2">
      <c r="C1014" s="201"/>
      <c r="D1014" s="47"/>
      <c r="E1014" s="202"/>
    </row>
    <row r="1015" spans="3:5" s="115" customFormat="1" ht="12.75" customHeight="1" x14ac:dyDescent="0.2">
      <c r="C1015" s="201"/>
      <c r="D1015" s="47"/>
      <c r="E1015" s="202"/>
    </row>
    <row r="1016" spans="3:5" s="115" customFormat="1" ht="12.75" customHeight="1" x14ac:dyDescent="0.2">
      <c r="C1016" s="201"/>
      <c r="D1016" s="47"/>
      <c r="E1016" s="202"/>
    </row>
    <row r="1017" spans="3:5" s="115" customFormat="1" ht="12.75" customHeight="1" x14ac:dyDescent="0.2">
      <c r="C1017" s="201"/>
      <c r="D1017" s="47"/>
      <c r="E1017" s="202"/>
    </row>
    <row r="1018" spans="3:5" s="115" customFormat="1" ht="12.75" customHeight="1" x14ac:dyDescent="0.2">
      <c r="C1018" s="201"/>
      <c r="D1018" s="47"/>
      <c r="E1018" s="202"/>
    </row>
    <row r="1019" spans="3:5" s="115" customFormat="1" ht="12.75" customHeight="1" x14ac:dyDescent="0.2">
      <c r="C1019" s="201"/>
      <c r="D1019" s="47"/>
      <c r="E1019" s="202"/>
    </row>
    <row r="1020" spans="3:5" s="115" customFormat="1" ht="12.75" customHeight="1" x14ac:dyDescent="0.2">
      <c r="C1020" s="201"/>
      <c r="D1020" s="47"/>
      <c r="E1020" s="202"/>
    </row>
    <row r="1021" spans="3:5" s="115" customFormat="1" ht="12.75" customHeight="1" x14ac:dyDescent="0.2">
      <c r="C1021" s="201"/>
      <c r="D1021" s="47"/>
      <c r="E1021" s="202"/>
    </row>
    <row r="1022" spans="3:5" s="115" customFormat="1" ht="12.75" customHeight="1" x14ac:dyDescent="0.2">
      <c r="C1022" s="201"/>
      <c r="D1022" s="47"/>
      <c r="E1022" s="202"/>
    </row>
    <row r="1023" spans="3:5" s="115" customFormat="1" ht="12.75" customHeight="1" x14ac:dyDescent="0.2">
      <c r="C1023" s="201"/>
      <c r="D1023" s="47"/>
      <c r="E1023" s="202"/>
    </row>
    <row r="1024" spans="3:5" s="115" customFormat="1" ht="12.75" customHeight="1" x14ac:dyDescent="0.2">
      <c r="C1024" s="201"/>
      <c r="D1024" s="47"/>
      <c r="E1024" s="202"/>
    </row>
    <row r="1025" spans="3:5" s="115" customFormat="1" ht="12.75" customHeight="1" x14ac:dyDescent="0.2">
      <c r="C1025" s="201"/>
      <c r="D1025" s="47"/>
      <c r="E1025" s="202"/>
    </row>
    <row r="1026" spans="3:5" s="115" customFormat="1" ht="12.75" customHeight="1" x14ac:dyDescent="0.2">
      <c r="C1026" s="201"/>
      <c r="D1026" s="47"/>
      <c r="E1026" s="202"/>
    </row>
    <row r="1027" spans="3:5" s="115" customFormat="1" ht="12.75" customHeight="1" x14ac:dyDescent="0.2">
      <c r="C1027" s="201"/>
      <c r="D1027" s="47"/>
      <c r="E1027" s="202"/>
    </row>
    <row r="1028" spans="3:5" s="115" customFormat="1" ht="12.75" customHeight="1" x14ac:dyDescent="0.2">
      <c r="C1028" s="201"/>
      <c r="D1028" s="47"/>
      <c r="E1028" s="202"/>
    </row>
    <row r="1029" spans="3:5" s="115" customFormat="1" ht="12.75" customHeight="1" x14ac:dyDescent="0.2">
      <c r="C1029" s="201"/>
      <c r="D1029" s="47"/>
      <c r="E1029" s="202"/>
    </row>
    <row r="1030" spans="3:5" s="115" customFormat="1" ht="12.75" customHeight="1" x14ac:dyDescent="0.2">
      <c r="C1030" s="201"/>
      <c r="D1030" s="47"/>
      <c r="E1030" s="202"/>
    </row>
    <row r="1031" spans="3:5" s="115" customFormat="1" ht="12.75" customHeight="1" x14ac:dyDescent="0.2">
      <c r="C1031" s="201"/>
      <c r="D1031" s="47"/>
      <c r="E1031" s="202"/>
    </row>
    <row r="1032" spans="3:5" s="115" customFormat="1" ht="12.75" customHeight="1" x14ac:dyDescent="0.2">
      <c r="C1032" s="201"/>
      <c r="D1032" s="47"/>
      <c r="E1032" s="202"/>
    </row>
    <row r="1033" spans="3:5" s="115" customFormat="1" ht="12.75" customHeight="1" x14ac:dyDescent="0.2">
      <c r="C1033" s="201"/>
      <c r="D1033" s="47"/>
      <c r="E1033" s="202"/>
    </row>
    <row r="1034" spans="3:5" s="115" customFormat="1" ht="12.75" customHeight="1" x14ac:dyDescent="0.2">
      <c r="C1034" s="201"/>
      <c r="D1034" s="47"/>
      <c r="E1034" s="202"/>
    </row>
    <row r="1035" spans="3:5" s="115" customFormat="1" ht="12.75" customHeight="1" x14ac:dyDescent="0.2">
      <c r="C1035" s="201"/>
      <c r="D1035" s="47"/>
      <c r="E1035" s="202"/>
    </row>
    <row r="1036" spans="3:5" s="115" customFormat="1" ht="12.75" customHeight="1" x14ac:dyDescent="0.2">
      <c r="C1036" s="201"/>
      <c r="D1036" s="47"/>
      <c r="E1036" s="202"/>
    </row>
    <row r="1037" spans="3:5" s="115" customFormat="1" ht="12.75" customHeight="1" x14ac:dyDescent="0.2">
      <c r="C1037" s="201"/>
      <c r="D1037" s="47"/>
      <c r="E1037" s="202"/>
    </row>
    <row r="1038" spans="3:5" s="115" customFormat="1" ht="12.75" customHeight="1" x14ac:dyDescent="0.2">
      <c r="C1038" s="201"/>
      <c r="D1038" s="47"/>
      <c r="E1038" s="202"/>
    </row>
    <row r="1039" spans="3:5" s="115" customFormat="1" ht="12.75" customHeight="1" x14ac:dyDescent="0.2">
      <c r="C1039" s="201"/>
      <c r="D1039" s="47"/>
      <c r="E1039" s="202"/>
    </row>
    <row r="1040" spans="3:5" s="115" customFormat="1" ht="12.75" customHeight="1" x14ac:dyDescent="0.2">
      <c r="C1040" s="201"/>
      <c r="D1040" s="47"/>
      <c r="E1040" s="202"/>
    </row>
    <row r="1041" spans="3:5" s="115" customFormat="1" ht="12.75" customHeight="1" x14ac:dyDescent="0.2">
      <c r="C1041" s="201"/>
      <c r="D1041" s="47"/>
      <c r="E1041" s="202"/>
    </row>
    <row r="1042" spans="3:5" s="115" customFormat="1" ht="12.75" customHeight="1" x14ac:dyDescent="0.2">
      <c r="C1042" s="201"/>
      <c r="D1042" s="47"/>
      <c r="E1042" s="202"/>
    </row>
    <row r="1043" spans="3:5" s="115" customFormat="1" ht="12.75" customHeight="1" x14ac:dyDescent="0.2">
      <c r="C1043" s="201"/>
      <c r="D1043" s="47"/>
      <c r="E1043" s="202"/>
    </row>
    <row r="1044" spans="3:5" s="115" customFormat="1" ht="12.75" customHeight="1" x14ac:dyDescent="0.2">
      <c r="C1044" s="201"/>
      <c r="D1044" s="47"/>
      <c r="E1044" s="202"/>
    </row>
    <row r="1045" spans="3:5" s="115" customFormat="1" ht="12.75" customHeight="1" x14ac:dyDescent="0.2">
      <c r="C1045" s="201"/>
      <c r="D1045" s="47"/>
      <c r="E1045" s="202"/>
    </row>
    <row r="1046" spans="3:5" s="115" customFormat="1" ht="12.75" customHeight="1" x14ac:dyDescent="0.2">
      <c r="C1046" s="201"/>
      <c r="D1046" s="47"/>
      <c r="E1046" s="202"/>
    </row>
    <row r="1047" spans="3:5" s="115" customFormat="1" ht="12.75" customHeight="1" x14ac:dyDescent="0.2">
      <c r="C1047" s="201"/>
      <c r="D1047" s="47"/>
      <c r="E1047" s="202"/>
    </row>
    <row r="1048" spans="3:5" s="115" customFormat="1" ht="12.75" customHeight="1" x14ac:dyDescent="0.2">
      <c r="C1048" s="201"/>
      <c r="D1048" s="47"/>
      <c r="E1048" s="202"/>
    </row>
    <row r="1049" spans="3:5" s="115" customFormat="1" ht="12.75" customHeight="1" x14ac:dyDescent="0.2">
      <c r="C1049" s="201"/>
      <c r="D1049" s="47"/>
      <c r="E1049" s="202"/>
    </row>
    <row r="1050" spans="3:5" s="115" customFormat="1" ht="12.75" customHeight="1" x14ac:dyDescent="0.2">
      <c r="C1050" s="201"/>
      <c r="D1050" s="47"/>
      <c r="E1050" s="202"/>
    </row>
    <row r="1051" spans="3:5" s="115" customFormat="1" ht="12.75" customHeight="1" x14ac:dyDescent="0.2">
      <c r="C1051" s="201"/>
      <c r="D1051" s="47"/>
      <c r="E1051" s="202"/>
    </row>
    <row r="1052" spans="3:5" s="115" customFormat="1" ht="12.75" customHeight="1" x14ac:dyDescent="0.2">
      <c r="C1052" s="201"/>
      <c r="D1052" s="47"/>
      <c r="E1052" s="202"/>
    </row>
    <row r="1053" spans="3:5" s="115" customFormat="1" ht="12.75" customHeight="1" x14ac:dyDescent="0.2">
      <c r="C1053" s="201"/>
      <c r="D1053" s="47"/>
      <c r="E1053" s="202"/>
    </row>
    <row r="1054" spans="3:5" s="115" customFormat="1" ht="12.75" customHeight="1" x14ac:dyDescent="0.2">
      <c r="C1054" s="201"/>
      <c r="D1054" s="47"/>
      <c r="E1054" s="202"/>
    </row>
    <row r="1055" spans="3:5" s="115" customFormat="1" ht="12.75" customHeight="1" x14ac:dyDescent="0.2">
      <c r="C1055" s="201"/>
      <c r="D1055" s="47"/>
      <c r="E1055" s="202"/>
    </row>
    <row r="1056" spans="3:5" s="115" customFormat="1" ht="12.75" customHeight="1" x14ac:dyDescent="0.2">
      <c r="C1056" s="201"/>
      <c r="D1056" s="47"/>
      <c r="E1056" s="202"/>
    </row>
    <row r="1057" spans="3:5" s="115" customFormat="1" ht="12.75" customHeight="1" x14ac:dyDescent="0.2">
      <c r="C1057" s="201"/>
      <c r="D1057" s="47"/>
      <c r="E1057" s="202"/>
    </row>
    <row r="1058" spans="3:5" s="115" customFormat="1" ht="12.75" customHeight="1" x14ac:dyDescent="0.2">
      <c r="C1058" s="201"/>
      <c r="D1058" s="47"/>
      <c r="E1058" s="202"/>
    </row>
    <row r="1059" spans="3:5" s="115" customFormat="1" ht="12.75" customHeight="1" x14ac:dyDescent="0.2">
      <c r="C1059" s="201"/>
      <c r="D1059" s="47"/>
      <c r="E1059" s="202"/>
    </row>
    <row r="1060" spans="3:5" s="115" customFormat="1" ht="12.75" customHeight="1" x14ac:dyDescent="0.2">
      <c r="C1060" s="201"/>
      <c r="D1060" s="47"/>
      <c r="E1060" s="202"/>
    </row>
    <row r="1061" spans="3:5" s="115" customFormat="1" ht="12.75" customHeight="1" x14ac:dyDescent="0.2">
      <c r="C1061" s="201"/>
      <c r="D1061" s="47"/>
      <c r="E1061" s="202"/>
    </row>
    <row r="1062" spans="3:5" s="115" customFormat="1" ht="12.75" customHeight="1" x14ac:dyDescent="0.2">
      <c r="C1062" s="201"/>
      <c r="D1062" s="47"/>
      <c r="E1062" s="202"/>
    </row>
    <row r="1063" spans="3:5" s="115" customFormat="1" ht="12.75" customHeight="1" x14ac:dyDescent="0.2">
      <c r="C1063" s="201"/>
      <c r="D1063" s="47"/>
      <c r="E1063" s="202"/>
    </row>
    <row r="1064" spans="3:5" s="115" customFormat="1" ht="12.75" customHeight="1" x14ac:dyDescent="0.2">
      <c r="C1064" s="201"/>
      <c r="D1064" s="47"/>
      <c r="E1064" s="202"/>
    </row>
    <row r="1065" spans="3:5" s="115" customFormat="1" ht="12.75" customHeight="1" x14ac:dyDescent="0.2">
      <c r="C1065" s="201"/>
      <c r="D1065" s="47"/>
      <c r="E1065" s="202"/>
    </row>
    <row r="1066" spans="3:5" s="115" customFormat="1" ht="12.75" customHeight="1" x14ac:dyDescent="0.2">
      <c r="C1066" s="201"/>
      <c r="D1066" s="47"/>
      <c r="E1066" s="202"/>
    </row>
    <row r="1067" spans="3:5" s="115" customFormat="1" ht="12.75" customHeight="1" x14ac:dyDescent="0.2">
      <c r="C1067" s="201"/>
      <c r="D1067" s="47"/>
      <c r="E1067" s="202"/>
    </row>
    <row r="1068" spans="3:5" s="115" customFormat="1" ht="12.75" customHeight="1" x14ac:dyDescent="0.2">
      <c r="C1068" s="201"/>
      <c r="D1068" s="47"/>
      <c r="E1068" s="202"/>
    </row>
    <row r="1069" spans="3:5" s="115" customFormat="1" ht="12.75" customHeight="1" x14ac:dyDescent="0.2">
      <c r="C1069" s="201"/>
      <c r="D1069" s="47"/>
      <c r="E1069" s="202"/>
    </row>
    <row r="1070" spans="3:5" s="115" customFormat="1" ht="12.75" customHeight="1" x14ac:dyDescent="0.2">
      <c r="C1070" s="201"/>
      <c r="D1070" s="47"/>
      <c r="E1070" s="202"/>
    </row>
    <row r="1071" spans="3:5" s="115" customFormat="1" ht="12.75" customHeight="1" x14ac:dyDescent="0.2">
      <c r="C1071" s="201"/>
      <c r="D1071" s="47"/>
      <c r="E1071" s="202"/>
    </row>
    <row r="1072" spans="3:5" s="115" customFormat="1" ht="12.75" customHeight="1" x14ac:dyDescent="0.2">
      <c r="C1072" s="201"/>
      <c r="D1072" s="47"/>
      <c r="E1072" s="202"/>
    </row>
    <row r="1073" spans="3:5" s="115" customFormat="1" ht="12.75" customHeight="1" x14ac:dyDescent="0.2">
      <c r="C1073" s="201"/>
      <c r="D1073" s="47"/>
      <c r="E1073" s="202"/>
    </row>
    <row r="1074" spans="3:5" s="115" customFormat="1" ht="12.75" customHeight="1" x14ac:dyDescent="0.2">
      <c r="C1074" s="201"/>
      <c r="D1074" s="47"/>
      <c r="E1074" s="202"/>
    </row>
    <row r="1075" spans="3:5" s="115" customFormat="1" ht="12.75" customHeight="1" x14ac:dyDescent="0.2">
      <c r="C1075" s="201"/>
      <c r="D1075" s="47"/>
      <c r="E1075" s="202"/>
    </row>
    <row r="1076" spans="3:5" s="115" customFormat="1" ht="12.75" customHeight="1" x14ac:dyDescent="0.2">
      <c r="C1076" s="201"/>
      <c r="D1076" s="47"/>
      <c r="E1076" s="202"/>
    </row>
    <row r="1077" spans="3:5" s="115" customFormat="1" ht="12.75" customHeight="1" x14ac:dyDescent="0.2">
      <c r="C1077" s="201"/>
      <c r="D1077" s="47"/>
      <c r="E1077" s="202"/>
    </row>
    <row r="1078" spans="3:5" s="115" customFormat="1" ht="12.75" customHeight="1" x14ac:dyDescent="0.2">
      <c r="C1078" s="201"/>
      <c r="D1078" s="47"/>
      <c r="E1078" s="202"/>
    </row>
    <row r="1079" spans="3:5" s="115" customFormat="1" ht="12.75" customHeight="1" x14ac:dyDescent="0.2">
      <c r="C1079" s="201"/>
      <c r="D1079" s="47"/>
      <c r="E1079" s="202"/>
    </row>
    <row r="1080" spans="3:5" s="115" customFormat="1" ht="12.75" customHeight="1" x14ac:dyDescent="0.2">
      <c r="C1080" s="201"/>
      <c r="D1080" s="47"/>
      <c r="E1080" s="202"/>
    </row>
    <row r="1081" spans="3:5" s="115" customFormat="1" ht="12.75" customHeight="1" x14ac:dyDescent="0.2">
      <c r="C1081" s="201"/>
      <c r="D1081" s="47"/>
      <c r="E1081" s="202"/>
    </row>
    <row r="1082" spans="3:5" s="115" customFormat="1" ht="12.75" customHeight="1" x14ac:dyDescent="0.2">
      <c r="C1082" s="201"/>
      <c r="D1082" s="47"/>
      <c r="E1082" s="202"/>
    </row>
    <row r="1083" spans="3:5" s="115" customFormat="1" ht="12.75" customHeight="1" x14ac:dyDescent="0.2">
      <c r="C1083" s="201"/>
      <c r="D1083" s="47"/>
      <c r="E1083" s="202"/>
    </row>
    <row r="1084" spans="3:5" s="115" customFormat="1" ht="12.75" customHeight="1" x14ac:dyDescent="0.2">
      <c r="C1084" s="201"/>
      <c r="D1084" s="47"/>
      <c r="E1084" s="202"/>
    </row>
    <row r="1085" spans="3:5" s="115" customFormat="1" ht="12.75" customHeight="1" x14ac:dyDescent="0.2">
      <c r="C1085" s="201"/>
      <c r="D1085" s="47"/>
      <c r="E1085" s="202"/>
    </row>
    <row r="1086" spans="3:5" s="115" customFormat="1" ht="12.75" customHeight="1" x14ac:dyDescent="0.2">
      <c r="C1086" s="201"/>
      <c r="D1086" s="47"/>
      <c r="E1086" s="202"/>
    </row>
    <row r="1087" spans="3:5" s="115" customFormat="1" ht="12.75" customHeight="1" x14ac:dyDescent="0.2">
      <c r="C1087" s="201"/>
      <c r="D1087" s="47"/>
      <c r="E1087" s="202"/>
    </row>
    <row r="1088" spans="3:5" s="115" customFormat="1" ht="12.75" customHeight="1" x14ac:dyDescent="0.2">
      <c r="C1088" s="201"/>
      <c r="D1088" s="47"/>
      <c r="E1088" s="202"/>
    </row>
    <row r="1089" spans="3:5" s="115" customFormat="1" ht="12.75" customHeight="1" x14ac:dyDescent="0.2">
      <c r="C1089" s="201"/>
      <c r="D1089" s="47"/>
      <c r="E1089" s="202"/>
    </row>
    <row r="1090" spans="3:5" s="115" customFormat="1" ht="12.75" customHeight="1" x14ac:dyDescent="0.2">
      <c r="C1090" s="201"/>
      <c r="D1090" s="47"/>
      <c r="E1090" s="202"/>
    </row>
    <row r="1091" spans="3:5" s="115" customFormat="1" ht="12.75" customHeight="1" x14ac:dyDescent="0.2">
      <c r="C1091" s="201"/>
      <c r="D1091" s="47"/>
      <c r="E1091" s="202"/>
    </row>
    <row r="1092" spans="3:5" s="115" customFormat="1" ht="12.75" customHeight="1" x14ac:dyDescent="0.2">
      <c r="C1092" s="201"/>
      <c r="D1092" s="47"/>
      <c r="E1092" s="202"/>
    </row>
    <row r="1093" spans="3:5" s="115" customFormat="1" ht="12.75" customHeight="1" x14ac:dyDescent="0.2">
      <c r="C1093" s="201"/>
      <c r="D1093" s="47"/>
      <c r="E1093" s="202"/>
    </row>
    <row r="1094" spans="3:5" s="115" customFormat="1" ht="12.75" customHeight="1" x14ac:dyDescent="0.2">
      <c r="C1094" s="201"/>
      <c r="D1094" s="47"/>
      <c r="E1094" s="202"/>
    </row>
    <row r="1095" spans="3:5" s="115" customFormat="1" ht="12.75" customHeight="1" x14ac:dyDescent="0.2">
      <c r="C1095" s="201"/>
      <c r="D1095" s="47"/>
      <c r="E1095" s="202"/>
    </row>
    <row r="1096" spans="3:5" s="115" customFormat="1" ht="12.75" customHeight="1" x14ac:dyDescent="0.2">
      <c r="C1096" s="201"/>
      <c r="D1096" s="47"/>
      <c r="E1096" s="202"/>
    </row>
    <row r="1097" spans="3:5" s="115" customFormat="1" ht="12.75" customHeight="1" x14ac:dyDescent="0.2">
      <c r="C1097" s="201"/>
      <c r="D1097" s="47"/>
      <c r="E1097" s="202"/>
    </row>
    <row r="1098" spans="3:5" s="115" customFormat="1" ht="12.75" customHeight="1" x14ac:dyDescent="0.2">
      <c r="C1098" s="201"/>
      <c r="D1098" s="47"/>
      <c r="E1098" s="202"/>
    </row>
    <row r="1099" spans="3:5" s="115" customFormat="1" ht="12.75" customHeight="1" x14ac:dyDescent="0.2">
      <c r="C1099" s="201"/>
      <c r="D1099" s="47"/>
      <c r="E1099" s="202"/>
    </row>
    <row r="1100" spans="3:5" s="115" customFormat="1" ht="12.75" customHeight="1" x14ac:dyDescent="0.2">
      <c r="C1100" s="201"/>
      <c r="D1100" s="47"/>
      <c r="E1100" s="202"/>
    </row>
    <row r="1101" spans="3:5" s="115" customFormat="1" ht="12.75" customHeight="1" x14ac:dyDescent="0.2">
      <c r="C1101" s="201"/>
      <c r="D1101" s="47"/>
      <c r="E1101" s="202"/>
    </row>
    <row r="1102" spans="3:5" s="115" customFormat="1" ht="12.75" customHeight="1" x14ac:dyDescent="0.2">
      <c r="C1102" s="201"/>
      <c r="D1102" s="47"/>
      <c r="E1102" s="202"/>
    </row>
    <row r="1103" spans="3:5" s="115" customFormat="1" ht="12.75" customHeight="1" x14ac:dyDescent="0.2">
      <c r="C1103" s="201"/>
      <c r="D1103" s="47"/>
      <c r="E1103" s="202"/>
    </row>
    <row r="1104" spans="3:5" s="115" customFormat="1" ht="12.75" customHeight="1" x14ac:dyDescent="0.2">
      <c r="C1104" s="201"/>
      <c r="D1104" s="47"/>
      <c r="E1104" s="202"/>
    </row>
    <row r="1105" spans="3:5" s="115" customFormat="1" ht="12.75" customHeight="1" x14ac:dyDescent="0.2">
      <c r="C1105" s="201"/>
      <c r="D1105" s="47"/>
      <c r="E1105" s="202"/>
    </row>
    <row r="1106" spans="3:5" s="115" customFormat="1" ht="12.75" customHeight="1" x14ac:dyDescent="0.2">
      <c r="C1106" s="201"/>
      <c r="D1106" s="47"/>
      <c r="E1106" s="202"/>
    </row>
    <row r="1107" spans="3:5" s="115" customFormat="1" ht="12.75" customHeight="1" x14ac:dyDescent="0.2">
      <c r="C1107" s="201"/>
      <c r="D1107" s="47"/>
      <c r="E1107" s="202"/>
    </row>
    <row r="1108" spans="3:5" s="115" customFormat="1" ht="12.75" customHeight="1" x14ac:dyDescent="0.2">
      <c r="C1108" s="201"/>
      <c r="D1108" s="47"/>
      <c r="E1108" s="202"/>
    </row>
    <row r="1109" spans="3:5" s="115" customFormat="1" ht="12.75" customHeight="1" x14ac:dyDescent="0.2">
      <c r="C1109" s="201"/>
      <c r="D1109" s="47"/>
      <c r="E1109" s="202"/>
    </row>
    <row r="1110" spans="3:5" s="115" customFormat="1" ht="12.75" customHeight="1" x14ac:dyDescent="0.2">
      <c r="C1110" s="201"/>
      <c r="D1110" s="47"/>
      <c r="E1110" s="202"/>
    </row>
    <row r="1111" spans="3:5" s="115" customFormat="1" ht="12.75" customHeight="1" x14ac:dyDescent="0.2">
      <c r="C1111" s="201"/>
      <c r="D1111" s="47"/>
      <c r="E1111" s="202"/>
    </row>
    <row r="1112" spans="3:5" s="115" customFormat="1" ht="12.75" customHeight="1" x14ac:dyDescent="0.2">
      <c r="C1112" s="201"/>
      <c r="D1112" s="47"/>
      <c r="E1112" s="202"/>
    </row>
    <row r="1113" spans="3:5" s="115" customFormat="1" ht="12.75" customHeight="1" x14ac:dyDescent="0.2">
      <c r="C1113" s="201"/>
      <c r="D1113" s="47"/>
      <c r="E1113" s="202"/>
    </row>
    <row r="1114" spans="3:5" s="115" customFormat="1" ht="12.75" customHeight="1" x14ac:dyDescent="0.2">
      <c r="C1114" s="201"/>
      <c r="D1114" s="47"/>
      <c r="E1114" s="202"/>
    </row>
    <row r="1115" spans="3:5" s="115" customFormat="1" ht="12.75" customHeight="1" x14ac:dyDescent="0.2">
      <c r="C1115" s="201"/>
      <c r="D1115" s="47"/>
      <c r="E1115" s="202"/>
    </row>
    <row r="1116" spans="3:5" s="115" customFormat="1" ht="12.75" customHeight="1" x14ac:dyDescent="0.2">
      <c r="C1116" s="201"/>
      <c r="D1116" s="47"/>
      <c r="E1116" s="202"/>
    </row>
    <row r="1117" spans="3:5" s="115" customFormat="1" ht="12.75" customHeight="1" x14ac:dyDescent="0.2">
      <c r="C1117" s="201"/>
      <c r="D1117" s="47"/>
      <c r="E1117" s="202"/>
    </row>
    <row r="1118" spans="3:5" s="115" customFormat="1" ht="12.75" customHeight="1" x14ac:dyDescent="0.2">
      <c r="C1118" s="201"/>
      <c r="D1118" s="47"/>
      <c r="E1118" s="202"/>
    </row>
    <row r="1119" spans="3:5" s="115" customFormat="1" ht="12.75" customHeight="1" x14ac:dyDescent="0.2">
      <c r="C1119" s="201"/>
      <c r="D1119" s="47"/>
      <c r="E1119" s="202"/>
    </row>
    <row r="1120" spans="3:5" s="115" customFormat="1" ht="12.75" customHeight="1" x14ac:dyDescent="0.2">
      <c r="C1120" s="201"/>
      <c r="D1120" s="47"/>
      <c r="E1120" s="202"/>
    </row>
    <row r="1121" spans="3:5" s="115" customFormat="1" ht="12.75" customHeight="1" x14ac:dyDescent="0.2">
      <c r="C1121" s="201"/>
      <c r="D1121" s="47"/>
      <c r="E1121" s="202"/>
    </row>
    <row r="1122" spans="3:5" s="115" customFormat="1" ht="12.75" customHeight="1" x14ac:dyDescent="0.2">
      <c r="C1122" s="201"/>
      <c r="D1122" s="47"/>
      <c r="E1122" s="202"/>
    </row>
    <row r="1123" spans="3:5" s="115" customFormat="1" ht="12.75" customHeight="1" x14ac:dyDescent="0.2">
      <c r="C1123" s="201"/>
      <c r="D1123" s="47"/>
      <c r="E1123" s="202"/>
    </row>
    <row r="1124" spans="3:5" s="115" customFormat="1" ht="12.75" customHeight="1" x14ac:dyDescent="0.2">
      <c r="C1124" s="201"/>
      <c r="D1124" s="47"/>
      <c r="E1124" s="202"/>
    </row>
    <row r="1125" spans="3:5" s="115" customFormat="1" ht="12.75" customHeight="1" x14ac:dyDescent="0.2">
      <c r="C1125" s="201"/>
      <c r="D1125" s="47"/>
      <c r="E1125" s="202"/>
    </row>
    <row r="1126" spans="3:5" s="115" customFormat="1" ht="12.75" customHeight="1" x14ac:dyDescent="0.2">
      <c r="C1126" s="201"/>
      <c r="D1126" s="47"/>
      <c r="E1126" s="202"/>
    </row>
    <row r="1127" spans="3:5" s="115" customFormat="1" ht="12.75" customHeight="1" x14ac:dyDescent="0.2">
      <c r="C1127" s="201"/>
      <c r="D1127" s="47"/>
      <c r="E1127" s="202"/>
    </row>
    <row r="1128" spans="3:5" s="115" customFormat="1" ht="12.75" customHeight="1" x14ac:dyDescent="0.2">
      <c r="C1128" s="201"/>
      <c r="D1128" s="47"/>
      <c r="E1128" s="202"/>
    </row>
    <row r="1129" spans="3:5" s="115" customFormat="1" ht="12.75" customHeight="1" x14ac:dyDescent="0.2">
      <c r="C1129" s="201"/>
      <c r="D1129" s="47"/>
      <c r="E1129" s="202"/>
    </row>
    <row r="1130" spans="3:5" s="115" customFormat="1" ht="12.75" customHeight="1" x14ac:dyDescent="0.2">
      <c r="C1130" s="201"/>
      <c r="D1130" s="47"/>
      <c r="E1130" s="202"/>
    </row>
    <row r="1131" spans="3:5" s="115" customFormat="1" ht="12.75" customHeight="1" x14ac:dyDescent="0.2">
      <c r="C1131" s="201"/>
      <c r="D1131" s="47"/>
      <c r="E1131" s="202"/>
    </row>
    <row r="1132" spans="3:5" s="115" customFormat="1" ht="12.75" customHeight="1" x14ac:dyDescent="0.2">
      <c r="C1132" s="201"/>
      <c r="D1132" s="47"/>
      <c r="E1132" s="202"/>
    </row>
    <row r="1133" spans="3:5" s="115" customFormat="1" ht="12.75" customHeight="1" x14ac:dyDescent="0.2">
      <c r="C1133" s="201"/>
      <c r="D1133" s="47"/>
      <c r="E1133" s="202"/>
    </row>
    <row r="1134" spans="3:5" s="115" customFormat="1" ht="12.75" customHeight="1" x14ac:dyDescent="0.2">
      <c r="C1134" s="201"/>
      <c r="D1134" s="47"/>
      <c r="E1134" s="202"/>
    </row>
    <row r="1135" spans="3:5" s="115" customFormat="1" ht="12.75" customHeight="1" x14ac:dyDescent="0.2">
      <c r="C1135" s="201"/>
      <c r="D1135" s="47"/>
      <c r="E1135" s="202"/>
    </row>
    <row r="1136" spans="3:5" s="115" customFormat="1" ht="12.75" customHeight="1" x14ac:dyDescent="0.2">
      <c r="C1136" s="201"/>
      <c r="D1136" s="47"/>
      <c r="E1136" s="202"/>
    </row>
    <row r="1137" spans="3:5" s="115" customFormat="1" ht="12.75" customHeight="1" x14ac:dyDescent="0.2">
      <c r="C1137" s="201"/>
      <c r="D1137" s="47"/>
      <c r="E1137" s="202"/>
    </row>
    <row r="1138" spans="3:5" s="115" customFormat="1" ht="12.75" customHeight="1" x14ac:dyDescent="0.2">
      <c r="C1138" s="201"/>
      <c r="D1138" s="47"/>
      <c r="E1138" s="202"/>
    </row>
    <row r="1139" spans="3:5" s="115" customFormat="1" ht="12.75" customHeight="1" x14ac:dyDescent="0.2">
      <c r="C1139" s="201"/>
      <c r="D1139" s="47"/>
      <c r="E1139" s="202"/>
    </row>
    <row r="1140" spans="3:5" s="115" customFormat="1" ht="12.75" customHeight="1" x14ac:dyDescent="0.2">
      <c r="C1140" s="201"/>
      <c r="D1140" s="47"/>
      <c r="E1140" s="202"/>
    </row>
    <row r="1141" spans="3:5" s="115" customFormat="1" ht="12.75" customHeight="1" x14ac:dyDescent="0.2">
      <c r="C1141" s="201"/>
      <c r="D1141" s="47"/>
      <c r="E1141" s="202"/>
    </row>
    <row r="1142" spans="3:5" s="115" customFormat="1" ht="12.75" customHeight="1" x14ac:dyDescent="0.2">
      <c r="C1142" s="201"/>
      <c r="D1142" s="47"/>
      <c r="E1142" s="202"/>
    </row>
    <row r="1143" spans="3:5" s="115" customFormat="1" ht="12.75" customHeight="1" x14ac:dyDescent="0.2">
      <c r="C1143" s="201"/>
      <c r="D1143" s="47"/>
      <c r="E1143" s="202"/>
    </row>
    <row r="1144" spans="3:5" s="115" customFormat="1" ht="12.75" customHeight="1" x14ac:dyDescent="0.2">
      <c r="C1144" s="201"/>
      <c r="D1144" s="47"/>
      <c r="E1144" s="202"/>
    </row>
    <row r="1145" spans="3:5" s="115" customFormat="1" ht="12.75" customHeight="1" x14ac:dyDescent="0.2">
      <c r="C1145" s="201"/>
      <c r="D1145" s="47"/>
      <c r="E1145" s="202"/>
    </row>
    <row r="1146" spans="3:5" s="115" customFormat="1" ht="12.75" customHeight="1" x14ac:dyDescent="0.2">
      <c r="C1146" s="201"/>
      <c r="D1146" s="47"/>
      <c r="E1146" s="202"/>
    </row>
    <row r="1147" spans="3:5" s="115" customFormat="1" ht="12.75" customHeight="1" x14ac:dyDescent="0.2">
      <c r="C1147" s="201"/>
      <c r="D1147" s="47"/>
      <c r="E1147" s="202"/>
    </row>
    <row r="1148" spans="3:5" s="115" customFormat="1" ht="12.75" customHeight="1" x14ac:dyDescent="0.2">
      <c r="C1148" s="201"/>
      <c r="D1148" s="47"/>
      <c r="E1148" s="202"/>
    </row>
    <row r="1149" spans="3:5" s="115" customFormat="1" ht="12.75" customHeight="1" x14ac:dyDescent="0.2">
      <c r="C1149" s="201"/>
      <c r="D1149" s="47"/>
      <c r="E1149" s="202"/>
    </row>
    <row r="1150" spans="3:5" s="115" customFormat="1" ht="12.75" customHeight="1" x14ac:dyDescent="0.2">
      <c r="C1150" s="201"/>
      <c r="D1150" s="47"/>
      <c r="E1150" s="202"/>
    </row>
    <row r="1151" spans="3:5" s="115" customFormat="1" ht="12.75" customHeight="1" x14ac:dyDescent="0.2">
      <c r="C1151" s="201"/>
      <c r="D1151" s="47"/>
      <c r="E1151" s="202"/>
    </row>
    <row r="1152" spans="3:5" s="115" customFormat="1" ht="12.75" customHeight="1" x14ac:dyDescent="0.2">
      <c r="C1152" s="201"/>
      <c r="D1152" s="47"/>
      <c r="E1152" s="202"/>
    </row>
    <row r="1153" spans="3:5" s="115" customFormat="1" ht="12.75" customHeight="1" x14ac:dyDescent="0.2">
      <c r="C1153" s="201"/>
      <c r="D1153" s="47"/>
      <c r="E1153" s="202"/>
    </row>
    <row r="1154" spans="3:5" s="115" customFormat="1" ht="12.75" customHeight="1" x14ac:dyDescent="0.2">
      <c r="C1154" s="201"/>
      <c r="D1154" s="47"/>
      <c r="E1154" s="202"/>
    </row>
    <row r="1155" spans="3:5" s="115" customFormat="1" ht="12.75" customHeight="1" x14ac:dyDescent="0.2">
      <c r="C1155" s="201"/>
      <c r="D1155" s="47"/>
      <c r="E1155" s="202"/>
    </row>
    <row r="1156" spans="3:5" s="115" customFormat="1" ht="12.75" customHeight="1" x14ac:dyDescent="0.2">
      <c r="C1156" s="201"/>
      <c r="D1156" s="47"/>
      <c r="E1156" s="202"/>
    </row>
    <row r="1157" spans="3:5" s="115" customFormat="1" ht="12.75" customHeight="1" x14ac:dyDescent="0.2">
      <c r="C1157" s="201"/>
      <c r="D1157" s="47"/>
      <c r="E1157" s="202"/>
    </row>
    <row r="1158" spans="3:5" s="115" customFormat="1" ht="12.75" customHeight="1" x14ac:dyDescent="0.2">
      <c r="C1158" s="201"/>
      <c r="D1158" s="47"/>
      <c r="E1158" s="202"/>
    </row>
    <row r="1159" spans="3:5" s="115" customFormat="1" ht="12.75" customHeight="1" x14ac:dyDescent="0.2">
      <c r="C1159" s="201"/>
      <c r="D1159" s="47"/>
      <c r="E1159" s="202"/>
    </row>
    <row r="1160" spans="3:5" s="115" customFormat="1" ht="12.75" customHeight="1" x14ac:dyDescent="0.2">
      <c r="C1160" s="201"/>
      <c r="D1160" s="47"/>
      <c r="E1160" s="202"/>
    </row>
    <row r="1161" spans="3:5" s="115" customFormat="1" ht="12.75" customHeight="1" x14ac:dyDescent="0.2">
      <c r="C1161" s="201"/>
      <c r="D1161" s="47"/>
      <c r="E1161" s="202"/>
    </row>
    <row r="1162" spans="3:5" s="115" customFormat="1" ht="12.75" customHeight="1" x14ac:dyDescent="0.2">
      <c r="C1162" s="201"/>
      <c r="D1162" s="47"/>
      <c r="E1162" s="202"/>
    </row>
    <row r="1163" spans="3:5" s="115" customFormat="1" ht="12.75" customHeight="1" x14ac:dyDescent="0.2">
      <c r="C1163" s="201"/>
      <c r="D1163" s="47"/>
      <c r="E1163" s="202"/>
    </row>
    <row r="1164" spans="3:5" s="115" customFormat="1" ht="12.75" customHeight="1" x14ac:dyDescent="0.2">
      <c r="C1164" s="201"/>
      <c r="D1164" s="47"/>
      <c r="E1164" s="202"/>
    </row>
    <row r="1165" spans="3:5" s="115" customFormat="1" ht="12.75" customHeight="1" x14ac:dyDescent="0.2">
      <c r="C1165" s="201"/>
      <c r="D1165" s="47"/>
      <c r="E1165" s="202"/>
    </row>
    <row r="1166" spans="3:5" s="115" customFormat="1" ht="12.75" customHeight="1" x14ac:dyDescent="0.2">
      <c r="C1166" s="201"/>
      <c r="D1166" s="47"/>
      <c r="E1166" s="202"/>
    </row>
    <row r="1167" spans="3:5" s="115" customFormat="1" ht="12.75" customHeight="1" x14ac:dyDescent="0.2">
      <c r="C1167" s="201"/>
      <c r="D1167" s="47"/>
      <c r="E1167" s="202"/>
    </row>
    <row r="1168" spans="3:5" s="115" customFormat="1" ht="12.75" customHeight="1" x14ac:dyDescent="0.2">
      <c r="C1168" s="201"/>
      <c r="D1168" s="47"/>
      <c r="E1168" s="202"/>
    </row>
    <row r="1169" spans="3:5" s="115" customFormat="1" ht="12.75" customHeight="1" x14ac:dyDescent="0.2">
      <c r="C1169" s="201"/>
      <c r="D1169" s="47"/>
      <c r="E1169" s="202"/>
    </row>
    <row r="1170" spans="3:5" s="115" customFormat="1" ht="12.75" customHeight="1" x14ac:dyDescent="0.2">
      <c r="C1170" s="201"/>
      <c r="D1170" s="47"/>
      <c r="E1170" s="202"/>
    </row>
    <row r="1171" spans="3:5" s="115" customFormat="1" ht="12.75" customHeight="1" x14ac:dyDescent="0.2">
      <c r="C1171" s="201"/>
      <c r="D1171" s="47"/>
      <c r="E1171" s="202"/>
    </row>
    <row r="1172" spans="3:5" s="115" customFormat="1" ht="12.75" customHeight="1" x14ac:dyDescent="0.2">
      <c r="C1172" s="201"/>
      <c r="D1172" s="47"/>
      <c r="E1172" s="202"/>
    </row>
    <row r="1173" spans="3:5" s="115" customFormat="1" ht="12.75" customHeight="1" x14ac:dyDescent="0.2">
      <c r="C1173" s="201"/>
      <c r="D1173" s="47"/>
      <c r="E1173" s="202"/>
    </row>
    <row r="1174" spans="3:5" s="115" customFormat="1" ht="12.75" customHeight="1" x14ac:dyDescent="0.2">
      <c r="C1174" s="201"/>
      <c r="D1174" s="47"/>
      <c r="E1174" s="202"/>
    </row>
    <row r="1175" spans="3:5" s="115" customFormat="1" ht="12.75" customHeight="1" x14ac:dyDescent="0.2">
      <c r="C1175" s="201"/>
      <c r="D1175" s="47"/>
      <c r="E1175" s="202"/>
    </row>
    <row r="1176" spans="3:5" s="115" customFormat="1" ht="12.75" customHeight="1" x14ac:dyDescent="0.2">
      <c r="C1176" s="201"/>
      <c r="D1176" s="47"/>
      <c r="E1176" s="202"/>
    </row>
    <row r="1177" spans="3:5" s="115" customFormat="1" ht="12.75" customHeight="1" x14ac:dyDescent="0.2">
      <c r="C1177" s="201"/>
      <c r="D1177" s="47"/>
      <c r="E1177" s="202"/>
    </row>
    <row r="1178" spans="3:5" s="115" customFormat="1" ht="12.75" customHeight="1" x14ac:dyDescent="0.2">
      <c r="C1178" s="201"/>
      <c r="D1178" s="47"/>
      <c r="E1178" s="202"/>
    </row>
    <row r="1179" spans="3:5" s="115" customFormat="1" ht="12.75" customHeight="1" x14ac:dyDescent="0.2">
      <c r="C1179" s="201"/>
      <c r="D1179" s="47"/>
      <c r="E1179" s="202"/>
    </row>
    <row r="1180" spans="3:5" s="115" customFormat="1" ht="12.75" customHeight="1" x14ac:dyDescent="0.2">
      <c r="C1180" s="201"/>
      <c r="D1180" s="47"/>
      <c r="E1180" s="202"/>
    </row>
    <row r="1181" spans="3:5" s="115" customFormat="1" ht="12.75" customHeight="1" x14ac:dyDescent="0.2">
      <c r="C1181" s="201"/>
      <c r="D1181" s="47"/>
      <c r="E1181" s="202"/>
    </row>
    <row r="1182" spans="3:5" s="115" customFormat="1" ht="12.75" customHeight="1" x14ac:dyDescent="0.2">
      <c r="C1182" s="201"/>
      <c r="D1182" s="47"/>
      <c r="E1182" s="202"/>
    </row>
    <row r="1183" spans="3:5" s="115" customFormat="1" ht="12.75" customHeight="1" x14ac:dyDescent="0.2">
      <c r="C1183" s="201"/>
      <c r="D1183" s="47"/>
      <c r="E1183" s="202"/>
    </row>
    <row r="1184" spans="3:5" s="115" customFormat="1" ht="12.75" customHeight="1" x14ac:dyDescent="0.2">
      <c r="C1184" s="201"/>
      <c r="D1184" s="47"/>
      <c r="E1184" s="202"/>
    </row>
    <row r="1185" spans="3:5" s="115" customFormat="1" ht="12.75" customHeight="1" x14ac:dyDescent="0.2">
      <c r="C1185" s="201"/>
      <c r="D1185" s="47"/>
      <c r="E1185" s="202"/>
    </row>
    <row r="1186" spans="3:5" s="115" customFormat="1" ht="12.75" customHeight="1" x14ac:dyDescent="0.2">
      <c r="C1186" s="201"/>
      <c r="D1186" s="47"/>
      <c r="E1186" s="202"/>
    </row>
    <row r="1187" spans="3:5" s="115" customFormat="1" ht="12.75" customHeight="1" x14ac:dyDescent="0.2">
      <c r="C1187" s="201"/>
      <c r="D1187" s="47"/>
      <c r="E1187" s="202"/>
    </row>
    <row r="1188" spans="3:5" s="115" customFormat="1" ht="12.75" customHeight="1" x14ac:dyDescent="0.2">
      <c r="C1188" s="201"/>
      <c r="D1188" s="47"/>
      <c r="E1188" s="202"/>
    </row>
    <row r="1189" spans="3:5" s="115" customFormat="1" ht="12.75" customHeight="1" x14ac:dyDescent="0.2">
      <c r="C1189" s="201"/>
      <c r="D1189" s="47"/>
      <c r="E1189" s="202"/>
    </row>
    <row r="1190" spans="3:5" s="115" customFormat="1" ht="12.75" customHeight="1" x14ac:dyDescent="0.2">
      <c r="C1190" s="201"/>
      <c r="D1190" s="47"/>
      <c r="E1190" s="202"/>
    </row>
    <row r="1191" spans="3:5" s="115" customFormat="1" ht="12.75" customHeight="1" x14ac:dyDescent="0.2">
      <c r="C1191" s="201"/>
      <c r="D1191" s="47"/>
      <c r="E1191" s="202"/>
    </row>
    <row r="1192" spans="3:5" s="115" customFormat="1" ht="12.75" customHeight="1" x14ac:dyDescent="0.2">
      <c r="C1192" s="201"/>
      <c r="D1192" s="47"/>
      <c r="E1192" s="202"/>
    </row>
    <row r="1193" spans="3:5" s="115" customFormat="1" ht="12.75" customHeight="1" x14ac:dyDescent="0.2">
      <c r="C1193" s="201"/>
      <c r="D1193" s="47"/>
      <c r="E1193" s="202"/>
    </row>
    <row r="1194" spans="3:5" s="115" customFormat="1" ht="12.75" customHeight="1" x14ac:dyDescent="0.2">
      <c r="C1194" s="201"/>
      <c r="D1194" s="47"/>
      <c r="E1194" s="202"/>
    </row>
    <row r="1195" spans="3:5" s="115" customFormat="1" ht="12.75" customHeight="1" x14ac:dyDescent="0.2">
      <c r="C1195" s="201"/>
      <c r="D1195" s="47"/>
      <c r="E1195" s="202"/>
    </row>
    <row r="1196" spans="3:5" s="115" customFormat="1" ht="12.75" customHeight="1" x14ac:dyDescent="0.2">
      <c r="C1196" s="201"/>
      <c r="D1196" s="47"/>
      <c r="E1196" s="202"/>
    </row>
    <row r="1197" spans="3:5" s="115" customFormat="1" ht="12.75" customHeight="1" x14ac:dyDescent="0.2">
      <c r="C1197" s="201"/>
      <c r="D1197" s="47"/>
      <c r="E1197" s="202"/>
    </row>
    <row r="1198" spans="3:5" s="115" customFormat="1" ht="12.75" customHeight="1" x14ac:dyDescent="0.2">
      <c r="C1198" s="201"/>
      <c r="D1198" s="47"/>
      <c r="E1198" s="202"/>
    </row>
    <row r="1199" spans="3:5" s="115" customFormat="1" ht="12.75" customHeight="1" x14ac:dyDescent="0.2">
      <c r="C1199" s="201"/>
      <c r="D1199" s="47"/>
      <c r="E1199" s="202"/>
    </row>
    <row r="1200" spans="3:5" s="115" customFormat="1" ht="12.75" customHeight="1" x14ac:dyDescent="0.2">
      <c r="C1200" s="201"/>
      <c r="D1200" s="47"/>
      <c r="E1200" s="202"/>
    </row>
    <row r="1201" spans="3:5" s="115" customFormat="1" ht="12.75" customHeight="1" x14ac:dyDescent="0.2">
      <c r="C1201" s="201"/>
      <c r="D1201" s="47"/>
      <c r="E1201" s="202"/>
    </row>
    <row r="1202" spans="3:5" s="115" customFormat="1" ht="12.75" customHeight="1" x14ac:dyDescent="0.2">
      <c r="C1202" s="201"/>
      <c r="D1202" s="47"/>
      <c r="E1202" s="202"/>
    </row>
    <row r="1203" spans="3:5" s="115" customFormat="1" ht="12.75" customHeight="1" x14ac:dyDescent="0.2">
      <c r="C1203" s="201"/>
      <c r="D1203" s="47"/>
      <c r="E1203" s="202"/>
    </row>
    <row r="1204" spans="3:5" s="115" customFormat="1" ht="12.75" customHeight="1" x14ac:dyDescent="0.2">
      <c r="C1204" s="201"/>
      <c r="D1204" s="47"/>
      <c r="E1204" s="202"/>
    </row>
    <row r="1205" spans="3:5" s="115" customFormat="1" ht="12.75" customHeight="1" x14ac:dyDescent="0.2">
      <c r="C1205" s="201"/>
      <c r="D1205" s="47"/>
      <c r="E1205" s="202"/>
    </row>
    <row r="1206" spans="3:5" s="115" customFormat="1" ht="12.75" customHeight="1" x14ac:dyDescent="0.2">
      <c r="C1206" s="201"/>
      <c r="D1206" s="47"/>
      <c r="E1206" s="202"/>
    </row>
    <row r="1207" spans="3:5" s="115" customFormat="1" ht="12.75" customHeight="1" x14ac:dyDescent="0.2">
      <c r="C1207" s="201"/>
      <c r="D1207" s="47"/>
      <c r="E1207" s="202"/>
    </row>
    <row r="1208" spans="3:5" s="115" customFormat="1" ht="12.75" customHeight="1" x14ac:dyDescent="0.2">
      <c r="C1208" s="201"/>
      <c r="D1208" s="47"/>
      <c r="E1208" s="202"/>
    </row>
    <row r="1209" spans="3:5" s="115" customFormat="1" ht="12.75" customHeight="1" x14ac:dyDescent="0.2">
      <c r="C1209" s="201"/>
      <c r="D1209" s="47"/>
      <c r="E1209" s="202"/>
    </row>
    <row r="1210" spans="3:5" s="115" customFormat="1" ht="12.75" customHeight="1" x14ac:dyDescent="0.2">
      <c r="C1210" s="201"/>
      <c r="D1210" s="47"/>
      <c r="E1210" s="202"/>
    </row>
    <row r="1211" spans="3:5" s="115" customFormat="1" ht="12.75" customHeight="1" x14ac:dyDescent="0.2">
      <c r="C1211" s="201"/>
      <c r="D1211" s="47"/>
      <c r="E1211" s="202"/>
    </row>
    <row r="1212" spans="3:5" s="115" customFormat="1" ht="12.75" customHeight="1" x14ac:dyDescent="0.2">
      <c r="C1212" s="201"/>
      <c r="D1212" s="47"/>
      <c r="E1212" s="202"/>
    </row>
    <row r="1213" spans="3:5" s="115" customFormat="1" ht="12.75" customHeight="1" x14ac:dyDescent="0.2">
      <c r="C1213" s="201"/>
      <c r="D1213" s="47"/>
      <c r="E1213" s="202"/>
    </row>
    <row r="1214" spans="3:5" s="115" customFormat="1" ht="12.75" customHeight="1" x14ac:dyDescent="0.2">
      <c r="C1214" s="201"/>
      <c r="D1214" s="47"/>
      <c r="E1214" s="202"/>
    </row>
    <row r="1215" spans="3:5" s="115" customFormat="1" ht="12.75" customHeight="1" x14ac:dyDescent="0.2">
      <c r="C1215" s="201"/>
      <c r="D1215" s="47"/>
      <c r="E1215" s="202"/>
    </row>
    <row r="1216" spans="3:5" s="115" customFormat="1" ht="12.75" customHeight="1" x14ac:dyDescent="0.2">
      <c r="C1216" s="201"/>
      <c r="D1216" s="47"/>
      <c r="E1216" s="202"/>
    </row>
    <row r="1217" spans="3:5" s="115" customFormat="1" ht="12.75" customHeight="1" x14ac:dyDescent="0.2">
      <c r="C1217" s="201"/>
      <c r="D1217" s="47"/>
      <c r="E1217" s="202"/>
    </row>
    <row r="1218" spans="3:5" s="115" customFormat="1" ht="12.75" customHeight="1" x14ac:dyDescent="0.2">
      <c r="C1218" s="201"/>
      <c r="D1218" s="47"/>
      <c r="E1218" s="202"/>
    </row>
    <row r="1219" spans="3:5" s="115" customFormat="1" ht="12.75" customHeight="1" x14ac:dyDescent="0.2">
      <c r="C1219" s="201"/>
      <c r="D1219" s="47"/>
      <c r="E1219" s="202"/>
    </row>
    <row r="1220" spans="3:5" s="115" customFormat="1" ht="12.75" customHeight="1" x14ac:dyDescent="0.2">
      <c r="C1220" s="201"/>
      <c r="D1220" s="47"/>
      <c r="E1220" s="202"/>
    </row>
    <row r="1221" spans="3:5" s="115" customFormat="1" ht="12.75" customHeight="1" x14ac:dyDescent="0.2">
      <c r="C1221" s="201"/>
      <c r="D1221" s="47"/>
      <c r="E1221" s="202"/>
    </row>
    <row r="1222" spans="3:5" s="115" customFormat="1" ht="12.75" customHeight="1" x14ac:dyDescent="0.2">
      <c r="C1222" s="201"/>
      <c r="D1222" s="47"/>
      <c r="E1222" s="202"/>
    </row>
    <row r="1223" spans="3:5" s="115" customFormat="1" ht="12.75" customHeight="1" x14ac:dyDescent="0.2">
      <c r="C1223" s="201"/>
      <c r="D1223" s="47"/>
      <c r="E1223" s="202"/>
    </row>
    <row r="1224" spans="3:5" s="115" customFormat="1" ht="12.75" customHeight="1" x14ac:dyDescent="0.2">
      <c r="C1224" s="201"/>
      <c r="D1224" s="47"/>
      <c r="E1224" s="202"/>
    </row>
    <row r="1225" spans="3:5" s="115" customFormat="1" ht="12.75" customHeight="1" x14ac:dyDescent="0.2">
      <c r="C1225" s="201"/>
      <c r="D1225" s="47"/>
      <c r="E1225" s="202"/>
    </row>
    <row r="1226" spans="3:5" s="115" customFormat="1" ht="12.75" customHeight="1" x14ac:dyDescent="0.2">
      <c r="C1226" s="201"/>
      <c r="D1226" s="47"/>
      <c r="E1226" s="202"/>
    </row>
    <row r="1227" spans="3:5" s="115" customFormat="1" ht="12.75" customHeight="1" x14ac:dyDescent="0.2">
      <c r="C1227" s="201"/>
      <c r="D1227" s="47"/>
      <c r="E1227" s="202"/>
    </row>
    <row r="1228" spans="3:5" s="115" customFormat="1" ht="12.75" customHeight="1" x14ac:dyDescent="0.2">
      <c r="C1228" s="201"/>
      <c r="D1228" s="47"/>
      <c r="E1228" s="202"/>
    </row>
    <row r="1229" spans="3:5" s="115" customFormat="1" ht="12.75" customHeight="1" x14ac:dyDescent="0.2">
      <c r="C1229" s="201"/>
      <c r="D1229" s="47"/>
      <c r="E1229" s="202"/>
    </row>
    <row r="1230" spans="3:5" s="115" customFormat="1" ht="12.75" customHeight="1" x14ac:dyDescent="0.2">
      <c r="C1230" s="201"/>
      <c r="D1230" s="47"/>
      <c r="E1230" s="202"/>
    </row>
    <row r="1231" spans="3:5" s="115" customFormat="1" ht="12.75" customHeight="1" x14ac:dyDescent="0.2">
      <c r="C1231" s="201"/>
      <c r="D1231" s="47"/>
      <c r="E1231" s="202"/>
    </row>
    <row r="1232" spans="3:5" s="115" customFormat="1" ht="12.75" customHeight="1" x14ac:dyDescent="0.2">
      <c r="C1232" s="201"/>
      <c r="D1232" s="47"/>
      <c r="E1232" s="202"/>
    </row>
    <row r="1233" spans="3:5" s="115" customFormat="1" ht="12.75" customHeight="1" x14ac:dyDescent="0.2">
      <c r="C1233" s="201"/>
      <c r="D1233" s="47"/>
      <c r="E1233" s="202"/>
    </row>
    <row r="1234" spans="3:5" s="115" customFormat="1" ht="12.75" customHeight="1" x14ac:dyDescent="0.2">
      <c r="C1234" s="201"/>
      <c r="D1234" s="47"/>
      <c r="E1234" s="202"/>
    </row>
    <row r="1235" spans="3:5" s="115" customFormat="1" ht="12.75" customHeight="1" x14ac:dyDescent="0.2">
      <c r="C1235" s="201"/>
      <c r="D1235" s="47"/>
      <c r="E1235" s="202"/>
    </row>
    <row r="1236" spans="3:5" s="115" customFormat="1" ht="12.75" customHeight="1" x14ac:dyDescent="0.2">
      <c r="C1236" s="201"/>
      <c r="D1236" s="47"/>
      <c r="E1236" s="202"/>
    </row>
    <row r="1237" spans="3:5" s="115" customFormat="1" ht="12.75" customHeight="1" x14ac:dyDescent="0.2">
      <c r="C1237" s="201"/>
      <c r="D1237" s="47"/>
      <c r="E1237" s="202"/>
    </row>
    <row r="1238" spans="3:5" s="115" customFormat="1" ht="12.75" customHeight="1" x14ac:dyDescent="0.2">
      <c r="C1238" s="201"/>
      <c r="D1238" s="47"/>
      <c r="E1238" s="202"/>
    </row>
    <row r="1239" spans="3:5" s="115" customFormat="1" ht="12.75" customHeight="1" x14ac:dyDescent="0.2">
      <c r="C1239" s="201"/>
      <c r="D1239" s="47"/>
      <c r="E1239" s="202"/>
    </row>
    <row r="1240" spans="3:5" s="115" customFormat="1" ht="12.75" customHeight="1" x14ac:dyDescent="0.2">
      <c r="C1240" s="201"/>
      <c r="D1240" s="47"/>
      <c r="E1240" s="202"/>
    </row>
    <row r="1241" spans="3:5" s="115" customFormat="1" ht="12.75" customHeight="1" x14ac:dyDescent="0.2">
      <c r="C1241" s="201"/>
      <c r="D1241" s="47"/>
      <c r="E1241" s="202"/>
    </row>
    <row r="1242" spans="3:5" s="115" customFormat="1" ht="12.75" customHeight="1" x14ac:dyDescent="0.2">
      <c r="C1242" s="201"/>
      <c r="D1242" s="47"/>
      <c r="E1242" s="202"/>
    </row>
    <row r="1243" spans="3:5" s="115" customFormat="1" ht="12.75" customHeight="1" x14ac:dyDescent="0.2">
      <c r="C1243" s="201"/>
      <c r="D1243" s="47"/>
      <c r="E1243" s="202"/>
    </row>
    <row r="1244" spans="3:5" s="115" customFormat="1" ht="12.75" customHeight="1" x14ac:dyDescent="0.2">
      <c r="C1244" s="201"/>
      <c r="D1244" s="47"/>
      <c r="E1244" s="202"/>
    </row>
    <row r="1245" spans="3:5" s="115" customFormat="1" ht="12.75" customHeight="1" x14ac:dyDescent="0.2">
      <c r="C1245" s="201"/>
      <c r="D1245" s="47"/>
      <c r="E1245" s="202"/>
    </row>
    <row r="1246" spans="3:5" s="115" customFormat="1" ht="12.75" customHeight="1" x14ac:dyDescent="0.2">
      <c r="C1246" s="201"/>
      <c r="D1246" s="47"/>
      <c r="E1246" s="202"/>
    </row>
    <row r="1247" spans="3:5" s="115" customFormat="1" ht="12.75" customHeight="1" x14ac:dyDescent="0.2">
      <c r="C1247" s="201"/>
      <c r="D1247" s="47"/>
      <c r="E1247" s="202"/>
    </row>
    <row r="1248" spans="3:5" s="115" customFormat="1" ht="12.75" customHeight="1" x14ac:dyDescent="0.2">
      <c r="C1248" s="201"/>
      <c r="D1248" s="47"/>
      <c r="E1248" s="202"/>
    </row>
    <row r="1249" spans="3:5" s="115" customFormat="1" ht="12.75" customHeight="1" x14ac:dyDescent="0.2">
      <c r="C1249" s="201"/>
      <c r="D1249" s="47"/>
      <c r="E1249" s="202"/>
    </row>
    <row r="1250" spans="3:5" s="115" customFormat="1" ht="12.75" customHeight="1" x14ac:dyDescent="0.2">
      <c r="C1250" s="201"/>
      <c r="D1250" s="47"/>
      <c r="E1250" s="202"/>
    </row>
    <row r="1251" spans="3:5" s="115" customFormat="1" ht="12.75" customHeight="1" x14ac:dyDescent="0.2">
      <c r="C1251" s="201"/>
      <c r="D1251" s="47"/>
      <c r="E1251" s="202"/>
    </row>
    <row r="1252" spans="3:5" s="115" customFormat="1" ht="12.75" customHeight="1" x14ac:dyDescent="0.2">
      <c r="C1252" s="201"/>
      <c r="D1252" s="47"/>
      <c r="E1252" s="202"/>
    </row>
    <row r="1253" spans="3:5" s="115" customFormat="1" ht="12.75" customHeight="1" x14ac:dyDescent="0.2">
      <c r="C1253" s="201"/>
      <c r="D1253" s="47"/>
      <c r="E1253" s="202"/>
    </row>
    <row r="1254" spans="3:5" s="115" customFormat="1" ht="12.75" customHeight="1" x14ac:dyDescent="0.2">
      <c r="C1254" s="201"/>
      <c r="D1254" s="47"/>
      <c r="E1254" s="202"/>
    </row>
    <row r="1255" spans="3:5" s="115" customFormat="1" ht="12.75" customHeight="1" x14ac:dyDescent="0.2">
      <c r="C1255" s="201"/>
      <c r="D1255" s="47"/>
      <c r="E1255" s="202"/>
    </row>
    <row r="1256" spans="3:5" s="115" customFormat="1" ht="12.75" customHeight="1" x14ac:dyDescent="0.2">
      <c r="C1256" s="201"/>
      <c r="D1256" s="47"/>
      <c r="E1256" s="202"/>
    </row>
    <row r="1257" spans="3:5" s="115" customFormat="1" ht="12.75" customHeight="1" x14ac:dyDescent="0.2">
      <c r="C1257" s="201"/>
      <c r="D1257" s="47"/>
      <c r="E1257" s="202"/>
    </row>
    <row r="1258" spans="3:5" s="115" customFormat="1" ht="12.75" customHeight="1" x14ac:dyDescent="0.2">
      <c r="C1258" s="201"/>
      <c r="D1258" s="47"/>
      <c r="E1258" s="202"/>
    </row>
    <row r="1259" spans="3:5" s="115" customFormat="1" ht="12.75" customHeight="1" x14ac:dyDescent="0.2">
      <c r="C1259" s="201"/>
      <c r="D1259" s="47"/>
      <c r="E1259" s="202"/>
    </row>
    <row r="1260" spans="3:5" s="115" customFormat="1" ht="12.75" customHeight="1" x14ac:dyDescent="0.2">
      <c r="C1260" s="201"/>
      <c r="D1260" s="47"/>
      <c r="E1260" s="202"/>
    </row>
    <row r="1261" spans="3:5" s="115" customFormat="1" ht="12.75" customHeight="1" x14ac:dyDescent="0.2">
      <c r="C1261" s="201"/>
      <c r="D1261" s="47"/>
      <c r="E1261" s="202"/>
    </row>
    <row r="1262" spans="3:5" s="115" customFormat="1" ht="12.75" customHeight="1" x14ac:dyDescent="0.2">
      <c r="C1262" s="201"/>
      <c r="D1262" s="47"/>
      <c r="E1262" s="202"/>
    </row>
    <row r="1263" spans="3:5" s="115" customFormat="1" ht="12.75" customHeight="1" x14ac:dyDescent="0.2">
      <c r="C1263" s="201"/>
      <c r="D1263" s="47"/>
      <c r="E1263" s="202"/>
    </row>
    <row r="1264" spans="3:5" s="115" customFormat="1" ht="12.75" customHeight="1" x14ac:dyDescent="0.2">
      <c r="C1264" s="201"/>
      <c r="D1264" s="47"/>
      <c r="E1264" s="202"/>
    </row>
    <row r="1265" spans="3:5" s="115" customFormat="1" ht="12.75" customHeight="1" x14ac:dyDescent="0.2">
      <c r="C1265" s="201"/>
      <c r="D1265" s="47"/>
      <c r="E1265" s="202"/>
    </row>
    <row r="1266" spans="3:5" s="115" customFormat="1" ht="12.75" customHeight="1" x14ac:dyDescent="0.2">
      <c r="C1266" s="201"/>
      <c r="D1266" s="47"/>
      <c r="E1266" s="202"/>
    </row>
    <row r="1267" spans="3:5" s="115" customFormat="1" ht="12.75" customHeight="1" x14ac:dyDescent="0.2">
      <c r="C1267" s="201"/>
      <c r="D1267" s="47"/>
      <c r="E1267" s="202"/>
    </row>
    <row r="1268" spans="3:5" s="115" customFormat="1" ht="12.75" customHeight="1" x14ac:dyDescent="0.2">
      <c r="C1268" s="201"/>
      <c r="D1268" s="47"/>
      <c r="E1268" s="202"/>
    </row>
    <row r="1269" spans="3:5" s="115" customFormat="1" ht="12.75" customHeight="1" x14ac:dyDescent="0.2">
      <c r="C1269" s="201"/>
      <c r="D1269" s="47"/>
      <c r="E1269" s="202"/>
    </row>
    <row r="1270" spans="3:5" s="115" customFormat="1" ht="12.75" customHeight="1" x14ac:dyDescent="0.2">
      <c r="C1270" s="201"/>
      <c r="D1270" s="47"/>
      <c r="E1270" s="202"/>
    </row>
    <row r="1271" spans="3:5" s="115" customFormat="1" ht="12.75" customHeight="1" x14ac:dyDescent="0.2">
      <c r="C1271" s="201"/>
      <c r="D1271" s="47"/>
      <c r="E1271" s="202"/>
    </row>
    <row r="1272" spans="3:5" s="115" customFormat="1" ht="12.75" customHeight="1" x14ac:dyDescent="0.2">
      <c r="C1272" s="201"/>
      <c r="D1272" s="47"/>
      <c r="E1272" s="202"/>
    </row>
    <row r="1273" spans="3:5" s="115" customFormat="1" ht="12.75" customHeight="1" x14ac:dyDescent="0.2">
      <c r="C1273" s="201"/>
      <c r="D1273" s="47"/>
      <c r="E1273" s="202"/>
    </row>
    <row r="1274" spans="3:5" s="115" customFormat="1" ht="12.75" customHeight="1" x14ac:dyDescent="0.2">
      <c r="C1274" s="201"/>
      <c r="D1274" s="47"/>
      <c r="E1274" s="202"/>
    </row>
    <row r="1275" spans="3:5" s="115" customFormat="1" ht="12.75" customHeight="1" x14ac:dyDescent="0.2">
      <c r="C1275" s="201"/>
      <c r="D1275" s="47"/>
      <c r="E1275" s="202"/>
    </row>
    <row r="1276" spans="3:5" s="115" customFormat="1" ht="12.75" customHeight="1" x14ac:dyDescent="0.2">
      <c r="C1276" s="201"/>
      <c r="D1276" s="47"/>
      <c r="E1276" s="202"/>
    </row>
    <row r="1277" spans="3:5" s="115" customFormat="1" ht="12.75" customHeight="1" x14ac:dyDescent="0.2">
      <c r="C1277" s="201"/>
      <c r="D1277" s="47"/>
      <c r="E1277" s="202"/>
    </row>
    <row r="1278" spans="3:5" s="115" customFormat="1" ht="12.75" customHeight="1" x14ac:dyDescent="0.2">
      <c r="C1278" s="201"/>
      <c r="D1278" s="47"/>
      <c r="E1278" s="202"/>
    </row>
    <row r="1279" spans="3:5" s="115" customFormat="1" ht="12.75" customHeight="1" x14ac:dyDescent="0.2">
      <c r="C1279" s="201"/>
      <c r="D1279" s="47"/>
      <c r="E1279" s="202"/>
    </row>
    <row r="1280" spans="3:5" s="115" customFormat="1" ht="12.75" customHeight="1" x14ac:dyDescent="0.2">
      <c r="C1280" s="201"/>
      <c r="D1280" s="47"/>
      <c r="E1280" s="202"/>
    </row>
    <row r="1281" spans="3:5" s="115" customFormat="1" ht="12.75" customHeight="1" x14ac:dyDescent="0.2">
      <c r="C1281" s="201"/>
      <c r="D1281" s="47"/>
      <c r="E1281" s="202"/>
    </row>
    <row r="1282" spans="3:5" s="115" customFormat="1" ht="12.75" customHeight="1" x14ac:dyDescent="0.2">
      <c r="C1282" s="201"/>
      <c r="D1282" s="47"/>
      <c r="E1282" s="202"/>
    </row>
    <row r="1283" spans="3:5" s="115" customFormat="1" ht="12.75" customHeight="1" x14ac:dyDescent="0.2">
      <c r="C1283" s="201"/>
      <c r="D1283" s="47"/>
      <c r="E1283" s="202"/>
    </row>
    <row r="1284" spans="3:5" s="115" customFormat="1" ht="12.75" customHeight="1" x14ac:dyDescent="0.2">
      <c r="C1284" s="201"/>
      <c r="D1284" s="47"/>
      <c r="E1284" s="202"/>
    </row>
    <row r="1285" spans="3:5" s="115" customFormat="1" ht="12.75" customHeight="1" x14ac:dyDescent="0.2">
      <c r="C1285" s="201"/>
      <c r="D1285" s="47"/>
      <c r="E1285" s="202"/>
    </row>
    <row r="1286" spans="3:5" s="115" customFormat="1" ht="12.75" customHeight="1" x14ac:dyDescent="0.2">
      <c r="C1286" s="201"/>
      <c r="D1286" s="47"/>
      <c r="E1286" s="202"/>
    </row>
    <row r="1287" spans="3:5" s="115" customFormat="1" ht="12.75" customHeight="1" x14ac:dyDescent="0.2">
      <c r="C1287" s="201"/>
      <c r="D1287" s="47"/>
      <c r="E1287" s="202"/>
    </row>
    <row r="1288" spans="3:5" s="115" customFormat="1" ht="12.75" customHeight="1" x14ac:dyDescent="0.2">
      <c r="C1288" s="201"/>
      <c r="D1288" s="47"/>
      <c r="E1288" s="202"/>
    </row>
    <row r="1289" spans="3:5" s="115" customFormat="1" ht="12.75" customHeight="1" x14ac:dyDescent="0.2">
      <c r="C1289" s="201"/>
      <c r="D1289" s="47"/>
      <c r="E1289" s="202"/>
    </row>
    <row r="1290" spans="3:5" s="115" customFormat="1" ht="12.75" customHeight="1" x14ac:dyDescent="0.2">
      <c r="C1290" s="201"/>
      <c r="D1290" s="47"/>
      <c r="E1290" s="202"/>
    </row>
    <row r="1291" spans="3:5" s="115" customFormat="1" ht="12.75" customHeight="1" x14ac:dyDescent="0.2">
      <c r="C1291" s="201"/>
      <c r="D1291" s="47"/>
      <c r="E1291" s="202"/>
    </row>
    <row r="1292" spans="3:5" s="115" customFormat="1" ht="12.75" customHeight="1" x14ac:dyDescent="0.2">
      <c r="C1292" s="201"/>
      <c r="D1292" s="47"/>
      <c r="E1292" s="202"/>
    </row>
    <row r="1293" spans="3:5" s="115" customFormat="1" ht="12.75" customHeight="1" x14ac:dyDescent="0.2">
      <c r="C1293" s="201"/>
      <c r="D1293" s="47"/>
      <c r="E1293" s="202"/>
    </row>
    <row r="1294" spans="3:5" s="115" customFormat="1" ht="12.75" customHeight="1" x14ac:dyDescent="0.2">
      <c r="C1294" s="201"/>
      <c r="D1294" s="47"/>
      <c r="E1294" s="202"/>
    </row>
    <row r="1295" spans="3:5" s="115" customFormat="1" ht="12.75" customHeight="1" x14ac:dyDescent="0.2">
      <c r="C1295" s="201"/>
      <c r="D1295" s="47"/>
      <c r="E1295" s="202"/>
    </row>
    <row r="1296" spans="3:5" s="115" customFormat="1" ht="12.75" customHeight="1" x14ac:dyDescent="0.2">
      <c r="C1296" s="201"/>
      <c r="D1296" s="47"/>
      <c r="E1296" s="202"/>
    </row>
    <row r="1297" spans="3:5" s="115" customFormat="1" ht="12.75" customHeight="1" x14ac:dyDescent="0.2">
      <c r="C1297" s="201"/>
      <c r="D1297" s="47"/>
      <c r="E1297" s="202"/>
    </row>
    <row r="1298" spans="3:5" s="115" customFormat="1" ht="12.75" customHeight="1" x14ac:dyDescent="0.2">
      <c r="C1298" s="201"/>
      <c r="D1298" s="47"/>
      <c r="E1298" s="202"/>
    </row>
    <row r="1299" spans="3:5" s="115" customFormat="1" ht="12.75" customHeight="1" x14ac:dyDescent="0.2">
      <c r="C1299" s="201"/>
      <c r="D1299" s="47"/>
      <c r="E1299" s="202"/>
    </row>
    <row r="1300" spans="3:5" s="115" customFormat="1" ht="12.75" customHeight="1" x14ac:dyDescent="0.2">
      <c r="C1300" s="201"/>
      <c r="D1300" s="47"/>
      <c r="E1300" s="202"/>
    </row>
    <row r="1301" spans="3:5" s="115" customFormat="1" ht="12.75" customHeight="1" x14ac:dyDescent="0.2">
      <c r="C1301" s="201"/>
      <c r="D1301" s="47"/>
      <c r="E1301" s="202"/>
    </row>
    <row r="1302" spans="3:5" s="115" customFormat="1" ht="12.75" customHeight="1" x14ac:dyDescent="0.2">
      <c r="C1302" s="201"/>
      <c r="D1302" s="47"/>
      <c r="E1302" s="202"/>
    </row>
    <row r="1303" spans="3:5" s="115" customFormat="1" ht="12.75" customHeight="1" x14ac:dyDescent="0.2">
      <c r="C1303" s="201"/>
      <c r="D1303" s="47"/>
      <c r="E1303" s="202"/>
    </row>
    <row r="1304" spans="3:5" s="115" customFormat="1" ht="12.75" customHeight="1" x14ac:dyDescent="0.2">
      <c r="C1304" s="201"/>
      <c r="D1304" s="47"/>
      <c r="E1304" s="202"/>
    </row>
    <row r="1305" spans="3:5" s="115" customFormat="1" ht="12.75" customHeight="1" x14ac:dyDescent="0.2">
      <c r="C1305" s="201"/>
      <c r="D1305" s="47"/>
      <c r="E1305" s="202"/>
    </row>
    <row r="1306" spans="3:5" s="115" customFormat="1" ht="12.75" customHeight="1" x14ac:dyDescent="0.2">
      <c r="C1306" s="201"/>
      <c r="D1306" s="47"/>
      <c r="E1306" s="202"/>
    </row>
    <row r="1307" spans="3:5" s="115" customFormat="1" ht="12.75" customHeight="1" x14ac:dyDescent="0.2">
      <c r="C1307" s="201"/>
      <c r="D1307" s="47"/>
      <c r="E1307" s="202"/>
    </row>
    <row r="1308" spans="3:5" s="115" customFormat="1" ht="12.75" customHeight="1" x14ac:dyDescent="0.2">
      <c r="C1308" s="201"/>
      <c r="D1308" s="47"/>
      <c r="E1308" s="202"/>
    </row>
    <row r="1309" spans="3:5" s="115" customFormat="1" ht="12.75" customHeight="1" x14ac:dyDescent="0.2">
      <c r="C1309" s="201"/>
      <c r="D1309" s="47"/>
      <c r="E1309" s="202"/>
    </row>
    <row r="1310" spans="3:5" s="115" customFormat="1" ht="12.75" customHeight="1" x14ac:dyDescent="0.2">
      <c r="C1310" s="201"/>
      <c r="D1310" s="47"/>
      <c r="E1310" s="202"/>
    </row>
    <row r="1311" spans="3:5" s="115" customFormat="1" ht="12.75" customHeight="1" x14ac:dyDescent="0.2">
      <c r="C1311" s="201"/>
      <c r="D1311" s="47"/>
      <c r="E1311" s="202"/>
    </row>
    <row r="1312" spans="3:5" s="115" customFormat="1" ht="12.75" customHeight="1" x14ac:dyDescent="0.2">
      <c r="C1312" s="201"/>
      <c r="D1312" s="47"/>
      <c r="E1312" s="202"/>
    </row>
    <row r="1313" spans="3:5" s="115" customFormat="1" ht="12.75" customHeight="1" x14ac:dyDescent="0.2">
      <c r="C1313" s="201"/>
      <c r="D1313" s="47"/>
      <c r="E1313" s="202"/>
    </row>
    <row r="1314" spans="3:5" s="115" customFormat="1" ht="12.75" customHeight="1" x14ac:dyDescent="0.2">
      <c r="C1314" s="201"/>
      <c r="D1314" s="47"/>
      <c r="E1314" s="202"/>
    </row>
    <row r="1315" spans="3:5" s="115" customFormat="1" ht="12.75" customHeight="1" x14ac:dyDescent="0.2">
      <c r="C1315" s="201"/>
      <c r="D1315" s="47"/>
      <c r="E1315" s="202"/>
    </row>
    <row r="1316" spans="3:5" s="115" customFormat="1" ht="12.75" customHeight="1" x14ac:dyDescent="0.2">
      <c r="C1316" s="201"/>
      <c r="D1316" s="47"/>
      <c r="E1316" s="202"/>
    </row>
    <row r="1317" spans="3:5" s="115" customFormat="1" ht="12.75" customHeight="1" x14ac:dyDescent="0.2">
      <c r="C1317" s="201"/>
      <c r="D1317" s="47"/>
      <c r="E1317" s="202"/>
    </row>
    <row r="1318" spans="3:5" s="115" customFormat="1" ht="12.75" customHeight="1" x14ac:dyDescent="0.2">
      <c r="C1318" s="201"/>
      <c r="D1318" s="47"/>
      <c r="E1318" s="202"/>
    </row>
    <row r="1319" spans="3:5" s="115" customFormat="1" ht="12.75" customHeight="1" x14ac:dyDescent="0.2">
      <c r="C1319" s="201"/>
      <c r="D1319" s="47"/>
      <c r="E1319" s="202"/>
    </row>
    <row r="1320" spans="3:5" s="115" customFormat="1" ht="12.75" customHeight="1" x14ac:dyDescent="0.2">
      <c r="C1320" s="201"/>
      <c r="D1320" s="47"/>
      <c r="E1320" s="202"/>
    </row>
    <row r="1321" spans="3:5" s="115" customFormat="1" ht="12.75" customHeight="1" x14ac:dyDescent="0.2">
      <c r="C1321" s="201"/>
      <c r="D1321" s="47"/>
      <c r="E1321" s="202"/>
    </row>
    <row r="1322" spans="3:5" s="115" customFormat="1" ht="12.75" customHeight="1" x14ac:dyDescent="0.2">
      <c r="C1322" s="201"/>
      <c r="D1322" s="47"/>
      <c r="E1322" s="202"/>
    </row>
    <row r="1323" spans="3:5" s="115" customFormat="1" ht="12.75" customHeight="1" x14ac:dyDescent="0.2">
      <c r="C1323" s="201"/>
      <c r="D1323" s="47"/>
      <c r="E1323" s="202"/>
    </row>
    <row r="1324" spans="3:5" s="115" customFormat="1" ht="12.75" customHeight="1" x14ac:dyDescent="0.2">
      <c r="C1324" s="201"/>
      <c r="D1324" s="47"/>
      <c r="E1324" s="202"/>
    </row>
    <row r="1325" spans="3:5" s="115" customFormat="1" ht="12.75" customHeight="1" x14ac:dyDescent="0.2">
      <c r="C1325" s="201"/>
      <c r="D1325" s="47"/>
      <c r="E1325" s="202"/>
    </row>
    <row r="1326" spans="3:5" s="115" customFormat="1" ht="12.75" customHeight="1" x14ac:dyDescent="0.2">
      <c r="C1326" s="201"/>
      <c r="D1326" s="47"/>
      <c r="E1326" s="202"/>
    </row>
    <row r="1327" spans="3:5" s="115" customFormat="1" ht="12.75" customHeight="1" x14ac:dyDescent="0.2">
      <c r="C1327" s="201"/>
      <c r="D1327" s="47"/>
      <c r="E1327" s="202"/>
    </row>
    <row r="1328" spans="3:5" s="115" customFormat="1" ht="12.75" customHeight="1" x14ac:dyDescent="0.2">
      <c r="C1328" s="201"/>
      <c r="D1328" s="47"/>
      <c r="E1328" s="202"/>
    </row>
    <row r="1329" spans="3:5" s="115" customFormat="1" ht="12.75" customHeight="1" x14ac:dyDescent="0.2">
      <c r="C1329" s="201"/>
      <c r="D1329" s="47"/>
      <c r="E1329" s="202"/>
    </row>
    <row r="1330" spans="3:5" s="115" customFormat="1" ht="12.75" customHeight="1" x14ac:dyDescent="0.2">
      <c r="C1330" s="201"/>
      <c r="D1330" s="47"/>
      <c r="E1330" s="202"/>
    </row>
    <row r="1331" spans="3:5" s="115" customFormat="1" ht="12.75" customHeight="1" x14ac:dyDescent="0.2">
      <c r="C1331" s="201"/>
      <c r="D1331" s="47"/>
      <c r="E1331" s="202"/>
    </row>
    <row r="1332" spans="3:5" s="115" customFormat="1" ht="12.75" customHeight="1" x14ac:dyDescent="0.2">
      <c r="C1332" s="201"/>
      <c r="D1332" s="47"/>
      <c r="E1332" s="202"/>
    </row>
    <row r="1333" spans="3:5" s="115" customFormat="1" ht="12.75" customHeight="1" x14ac:dyDescent="0.2">
      <c r="C1333" s="201"/>
      <c r="D1333" s="47"/>
      <c r="E1333" s="202"/>
    </row>
    <row r="1334" spans="3:5" s="115" customFormat="1" ht="12.75" customHeight="1" x14ac:dyDescent="0.2">
      <c r="C1334" s="201"/>
      <c r="D1334" s="47"/>
      <c r="E1334" s="202"/>
    </row>
    <row r="1335" spans="3:5" s="115" customFormat="1" ht="12.75" customHeight="1" x14ac:dyDescent="0.2">
      <c r="C1335" s="201"/>
      <c r="D1335" s="47"/>
      <c r="E1335" s="202"/>
    </row>
    <row r="1336" spans="3:5" s="115" customFormat="1" ht="12.75" customHeight="1" x14ac:dyDescent="0.2">
      <c r="C1336" s="201"/>
      <c r="D1336" s="47"/>
      <c r="E1336" s="202"/>
    </row>
    <row r="1337" spans="3:5" s="115" customFormat="1" ht="12.75" customHeight="1" x14ac:dyDescent="0.2">
      <c r="C1337" s="201"/>
      <c r="D1337" s="47"/>
      <c r="E1337" s="202"/>
    </row>
    <row r="1338" spans="3:5" s="115" customFormat="1" ht="12.75" customHeight="1" x14ac:dyDescent="0.2">
      <c r="C1338" s="201"/>
      <c r="D1338" s="47"/>
      <c r="E1338" s="202"/>
    </row>
    <row r="1339" spans="3:5" s="115" customFormat="1" ht="12.75" customHeight="1" x14ac:dyDescent="0.2">
      <c r="C1339" s="201"/>
      <c r="D1339" s="47"/>
      <c r="E1339" s="202"/>
    </row>
    <row r="1340" spans="3:5" s="115" customFormat="1" ht="12.75" customHeight="1" x14ac:dyDescent="0.2">
      <c r="C1340" s="201"/>
      <c r="D1340" s="47"/>
      <c r="E1340" s="202"/>
    </row>
    <row r="1341" spans="3:5" s="115" customFormat="1" ht="12.75" customHeight="1" x14ac:dyDescent="0.2">
      <c r="C1341" s="201"/>
      <c r="D1341" s="47"/>
      <c r="E1341" s="202"/>
    </row>
    <row r="1342" spans="3:5" s="115" customFormat="1" ht="12.75" customHeight="1" x14ac:dyDescent="0.2">
      <c r="C1342" s="201"/>
      <c r="D1342" s="47"/>
      <c r="E1342" s="202"/>
    </row>
    <row r="1343" spans="3:5" s="115" customFormat="1" ht="12.75" customHeight="1" x14ac:dyDescent="0.2">
      <c r="C1343" s="201"/>
      <c r="D1343" s="47"/>
      <c r="E1343" s="202"/>
    </row>
    <row r="1344" spans="3:5" s="115" customFormat="1" ht="12.75" customHeight="1" x14ac:dyDescent="0.2">
      <c r="C1344" s="201"/>
      <c r="D1344" s="47"/>
      <c r="E1344" s="202"/>
    </row>
    <row r="1345" spans="3:5" s="115" customFormat="1" ht="12.75" customHeight="1" x14ac:dyDescent="0.2">
      <c r="C1345" s="201"/>
      <c r="D1345" s="47"/>
      <c r="E1345" s="202"/>
    </row>
    <row r="1346" spans="3:5" s="115" customFormat="1" ht="12.75" customHeight="1" x14ac:dyDescent="0.2">
      <c r="C1346" s="201"/>
      <c r="D1346" s="47"/>
      <c r="E1346" s="202"/>
    </row>
    <row r="1347" spans="3:5" s="115" customFormat="1" ht="12.75" customHeight="1" x14ac:dyDescent="0.2">
      <c r="C1347" s="201"/>
      <c r="D1347" s="47"/>
      <c r="E1347" s="202"/>
    </row>
    <row r="1348" spans="3:5" s="115" customFormat="1" ht="12.75" customHeight="1" x14ac:dyDescent="0.2">
      <c r="C1348" s="201"/>
      <c r="D1348" s="47"/>
      <c r="E1348" s="202"/>
    </row>
    <row r="1349" spans="3:5" s="115" customFormat="1" ht="12.75" customHeight="1" x14ac:dyDescent="0.2">
      <c r="C1349" s="201"/>
      <c r="D1349" s="47"/>
      <c r="E1349" s="202"/>
    </row>
    <row r="1350" spans="3:5" s="115" customFormat="1" ht="12.75" customHeight="1" x14ac:dyDescent="0.2">
      <c r="C1350" s="201"/>
      <c r="D1350" s="47"/>
      <c r="E1350" s="202"/>
    </row>
    <row r="1351" spans="3:5" s="115" customFormat="1" ht="12.75" customHeight="1" x14ac:dyDescent="0.2">
      <c r="C1351" s="201"/>
      <c r="D1351" s="47"/>
      <c r="E1351" s="202"/>
    </row>
    <row r="1352" spans="3:5" s="115" customFormat="1" ht="12.75" customHeight="1" x14ac:dyDescent="0.2">
      <c r="C1352" s="201"/>
      <c r="D1352" s="47"/>
      <c r="E1352" s="202"/>
    </row>
    <row r="1353" spans="3:5" s="115" customFormat="1" ht="12.75" customHeight="1" x14ac:dyDescent="0.2">
      <c r="C1353" s="201"/>
      <c r="D1353" s="47"/>
      <c r="E1353" s="202"/>
    </row>
    <row r="1354" spans="3:5" s="115" customFormat="1" ht="12.75" customHeight="1" x14ac:dyDescent="0.2">
      <c r="C1354" s="201"/>
      <c r="D1354" s="47"/>
      <c r="E1354" s="202"/>
    </row>
    <row r="1355" spans="3:5" s="115" customFormat="1" ht="12.75" customHeight="1" x14ac:dyDescent="0.2">
      <c r="C1355" s="201"/>
      <c r="D1355" s="47"/>
      <c r="E1355" s="202"/>
    </row>
    <row r="1356" spans="3:5" s="115" customFormat="1" ht="12.75" customHeight="1" x14ac:dyDescent="0.2">
      <c r="C1356" s="201"/>
      <c r="D1356" s="47"/>
      <c r="E1356" s="202"/>
    </row>
    <row r="1357" spans="3:5" s="115" customFormat="1" ht="12.75" customHeight="1" x14ac:dyDescent="0.2">
      <c r="C1357" s="201"/>
      <c r="D1357" s="47"/>
      <c r="E1357" s="202"/>
    </row>
    <row r="1358" spans="3:5" s="115" customFormat="1" ht="12.75" customHeight="1" x14ac:dyDescent="0.2">
      <c r="C1358" s="201"/>
      <c r="D1358" s="47"/>
      <c r="E1358" s="202"/>
    </row>
    <row r="1359" spans="3:5" s="115" customFormat="1" ht="12.75" customHeight="1" x14ac:dyDescent="0.2">
      <c r="C1359" s="201"/>
      <c r="D1359" s="47"/>
      <c r="E1359" s="202"/>
    </row>
    <row r="1360" spans="3:5" s="115" customFormat="1" ht="12.75" customHeight="1" x14ac:dyDescent="0.2">
      <c r="C1360" s="201"/>
      <c r="D1360" s="47"/>
      <c r="E1360" s="202"/>
    </row>
    <row r="1361" spans="3:5" s="115" customFormat="1" ht="12.75" customHeight="1" x14ac:dyDescent="0.2">
      <c r="C1361" s="201"/>
      <c r="D1361" s="47"/>
      <c r="E1361" s="202"/>
    </row>
    <row r="1362" spans="3:5" s="115" customFormat="1" ht="12.75" customHeight="1" x14ac:dyDescent="0.2">
      <c r="C1362" s="201"/>
      <c r="D1362" s="47"/>
      <c r="E1362" s="202"/>
    </row>
    <row r="1363" spans="3:5" s="115" customFormat="1" ht="12.75" customHeight="1" x14ac:dyDescent="0.2">
      <c r="C1363" s="201"/>
      <c r="D1363" s="47"/>
      <c r="E1363" s="202"/>
    </row>
    <row r="1364" spans="3:5" s="115" customFormat="1" ht="12.75" customHeight="1" x14ac:dyDescent="0.2">
      <c r="C1364" s="201"/>
      <c r="D1364" s="47"/>
      <c r="E1364" s="202"/>
    </row>
    <row r="1365" spans="3:5" s="115" customFormat="1" ht="12.75" customHeight="1" x14ac:dyDescent="0.2">
      <c r="C1365" s="201"/>
      <c r="D1365" s="47"/>
      <c r="E1365" s="202"/>
    </row>
    <row r="1366" spans="3:5" s="115" customFormat="1" ht="12.75" customHeight="1" x14ac:dyDescent="0.2">
      <c r="C1366" s="201"/>
      <c r="D1366" s="47"/>
      <c r="E1366" s="202"/>
    </row>
    <row r="1367" spans="3:5" s="115" customFormat="1" ht="12.75" customHeight="1" x14ac:dyDescent="0.2">
      <c r="C1367" s="201"/>
      <c r="D1367" s="47"/>
      <c r="E1367" s="202"/>
    </row>
    <row r="1368" spans="3:5" s="115" customFormat="1" ht="12.75" customHeight="1" x14ac:dyDescent="0.2">
      <c r="C1368" s="201"/>
      <c r="D1368" s="47"/>
      <c r="E1368" s="202"/>
    </row>
    <row r="1369" spans="3:5" s="115" customFormat="1" ht="12.75" customHeight="1" x14ac:dyDescent="0.2">
      <c r="C1369" s="201"/>
      <c r="D1369" s="47"/>
      <c r="E1369" s="202"/>
    </row>
    <row r="1370" spans="3:5" s="115" customFormat="1" ht="12.75" customHeight="1" x14ac:dyDescent="0.2">
      <c r="C1370" s="201"/>
      <c r="D1370" s="47"/>
      <c r="E1370" s="202"/>
    </row>
    <row r="1371" spans="3:5" s="115" customFormat="1" ht="12.75" customHeight="1" x14ac:dyDescent="0.2">
      <c r="C1371" s="201"/>
      <c r="D1371" s="47"/>
      <c r="E1371" s="202"/>
    </row>
    <row r="1372" spans="3:5" s="115" customFormat="1" ht="12.75" customHeight="1" x14ac:dyDescent="0.2">
      <c r="C1372" s="201"/>
      <c r="D1372" s="47"/>
      <c r="E1372" s="202"/>
    </row>
    <row r="1373" spans="3:5" s="115" customFormat="1" ht="12.75" customHeight="1" x14ac:dyDescent="0.2">
      <c r="C1373" s="201"/>
      <c r="D1373" s="47"/>
      <c r="E1373" s="202"/>
    </row>
    <row r="1374" spans="3:5" s="115" customFormat="1" ht="12.75" customHeight="1" x14ac:dyDescent="0.2">
      <c r="C1374" s="201"/>
      <c r="D1374" s="47"/>
      <c r="E1374" s="202"/>
    </row>
    <row r="1375" spans="3:5" s="115" customFormat="1" ht="12.75" customHeight="1" x14ac:dyDescent="0.2">
      <c r="C1375" s="201"/>
      <c r="D1375" s="47"/>
      <c r="E1375" s="202"/>
    </row>
    <row r="1376" spans="3:5" s="115" customFormat="1" ht="12.75" customHeight="1" x14ac:dyDescent="0.2">
      <c r="C1376" s="201"/>
      <c r="D1376" s="47"/>
      <c r="E1376" s="202"/>
    </row>
    <row r="1377" spans="3:5" s="115" customFormat="1" ht="12.75" customHeight="1" x14ac:dyDescent="0.2">
      <c r="C1377" s="201"/>
      <c r="D1377" s="47"/>
      <c r="E1377" s="202"/>
    </row>
    <row r="1378" spans="3:5" s="115" customFormat="1" ht="12.75" customHeight="1" x14ac:dyDescent="0.2">
      <c r="C1378" s="201"/>
      <c r="D1378" s="47"/>
      <c r="E1378" s="202"/>
    </row>
    <row r="1379" spans="3:5" s="115" customFormat="1" ht="12.75" customHeight="1" x14ac:dyDescent="0.2">
      <c r="C1379" s="201"/>
      <c r="D1379" s="47"/>
      <c r="E1379" s="202"/>
    </row>
    <row r="1380" spans="3:5" s="115" customFormat="1" ht="12.75" customHeight="1" x14ac:dyDescent="0.2">
      <c r="C1380" s="201"/>
      <c r="D1380" s="47"/>
      <c r="E1380" s="202"/>
    </row>
    <row r="1381" spans="3:5" s="115" customFormat="1" ht="12.75" customHeight="1" x14ac:dyDescent="0.2">
      <c r="C1381" s="201"/>
      <c r="D1381" s="47"/>
      <c r="E1381" s="202"/>
    </row>
    <row r="1382" spans="3:5" s="115" customFormat="1" ht="12.75" customHeight="1" x14ac:dyDescent="0.2">
      <c r="C1382" s="201"/>
      <c r="D1382" s="47"/>
      <c r="E1382" s="202"/>
    </row>
    <row r="1383" spans="3:5" s="115" customFormat="1" ht="12.75" customHeight="1" x14ac:dyDescent="0.2">
      <c r="C1383" s="201"/>
      <c r="D1383" s="47"/>
      <c r="E1383" s="202"/>
    </row>
    <row r="1384" spans="3:5" s="115" customFormat="1" ht="12.75" customHeight="1" x14ac:dyDescent="0.2">
      <c r="C1384" s="201"/>
      <c r="D1384" s="47"/>
      <c r="E1384" s="202"/>
    </row>
    <row r="1385" spans="3:5" s="115" customFormat="1" ht="12.75" customHeight="1" x14ac:dyDescent="0.2">
      <c r="C1385" s="201"/>
      <c r="D1385" s="47"/>
      <c r="E1385" s="202"/>
    </row>
    <row r="1386" spans="3:5" s="115" customFormat="1" ht="12.75" customHeight="1" x14ac:dyDescent="0.2">
      <c r="C1386" s="201"/>
      <c r="D1386" s="47"/>
      <c r="E1386" s="202"/>
    </row>
    <row r="1387" spans="3:5" s="115" customFormat="1" ht="12.75" customHeight="1" x14ac:dyDescent="0.2">
      <c r="C1387" s="201"/>
      <c r="D1387" s="47"/>
      <c r="E1387" s="202"/>
    </row>
    <row r="1388" spans="3:5" s="115" customFormat="1" ht="12.75" customHeight="1" x14ac:dyDescent="0.2">
      <c r="C1388" s="201"/>
      <c r="D1388" s="47"/>
      <c r="E1388" s="202"/>
    </row>
    <row r="1389" spans="3:5" s="115" customFormat="1" ht="12.75" customHeight="1" x14ac:dyDescent="0.2">
      <c r="C1389" s="201"/>
      <c r="D1389" s="47"/>
      <c r="E1389" s="202"/>
    </row>
    <row r="1390" spans="3:5" s="115" customFormat="1" ht="12.75" customHeight="1" x14ac:dyDescent="0.2">
      <c r="C1390" s="201"/>
      <c r="D1390" s="47"/>
      <c r="E1390" s="202"/>
    </row>
    <row r="1391" spans="3:5" s="115" customFormat="1" ht="12.75" customHeight="1" x14ac:dyDescent="0.2">
      <c r="C1391" s="201"/>
      <c r="D1391" s="47"/>
      <c r="E1391" s="202"/>
    </row>
    <row r="1392" spans="3:5" s="115" customFormat="1" ht="12.75" customHeight="1" x14ac:dyDescent="0.2">
      <c r="C1392" s="201"/>
      <c r="D1392" s="47"/>
      <c r="E1392" s="202"/>
    </row>
    <row r="1393" spans="3:5" s="115" customFormat="1" ht="12.75" customHeight="1" x14ac:dyDescent="0.2">
      <c r="C1393" s="201"/>
      <c r="D1393" s="47"/>
      <c r="E1393" s="202"/>
    </row>
    <row r="1394" spans="3:5" s="115" customFormat="1" ht="12.75" customHeight="1" x14ac:dyDescent="0.2">
      <c r="C1394" s="201"/>
      <c r="D1394" s="47"/>
      <c r="E1394" s="202"/>
    </row>
    <row r="1395" spans="3:5" s="115" customFormat="1" ht="12.75" customHeight="1" x14ac:dyDescent="0.2">
      <c r="C1395" s="201"/>
      <c r="D1395" s="47"/>
      <c r="E1395" s="202"/>
    </row>
    <row r="1396" spans="3:5" s="115" customFormat="1" ht="12.75" customHeight="1" x14ac:dyDescent="0.2">
      <c r="C1396" s="201"/>
      <c r="D1396" s="47"/>
      <c r="E1396" s="202"/>
    </row>
    <row r="1397" spans="3:5" s="115" customFormat="1" ht="12.75" customHeight="1" x14ac:dyDescent="0.2">
      <c r="C1397" s="201"/>
      <c r="D1397" s="47"/>
      <c r="E1397" s="202"/>
    </row>
    <row r="1398" spans="3:5" s="115" customFormat="1" ht="12.75" customHeight="1" x14ac:dyDescent="0.2">
      <c r="C1398" s="201"/>
      <c r="D1398" s="47"/>
      <c r="E1398" s="202"/>
    </row>
    <row r="1399" spans="3:5" s="115" customFormat="1" ht="12.75" customHeight="1" x14ac:dyDescent="0.2">
      <c r="C1399" s="201"/>
      <c r="D1399" s="47"/>
      <c r="E1399" s="202"/>
    </row>
    <row r="1400" spans="3:5" s="115" customFormat="1" ht="12.75" customHeight="1" x14ac:dyDescent="0.2">
      <c r="C1400" s="201"/>
      <c r="D1400" s="47"/>
      <c r="E1400" s="202"/>
    </row>
    <row r="1401" spans="3:5" s="115" customFormat="1" ht="12.75" customHeight="1" x14ac:dyDescent="0.2">
      <c r="C1401" s="201"/>
      <c r="D1401" s="47"/>
      <c r="E1401" s="202"/>
    </row>
    <row r="1402" spans="3:5" s="115" customFormat="1" ht="12.75" customHeight="1" x14ac:dyDescent="0.2">
      <c r="C1402" s="201"/>
      <c r="D1402" s="47"/>
      <c r="E1402" s="202"/>
    </row>
    <row r="1403" spans="3:5" s="115" customFormat="1" ht="12.75" customHeight="1" x14ac:dyDescent="0.2">
      <c r="C1403" s="201"/>
      <c r="D1403" s="47"/>
      <c r="E1403" s="202"/>
    </row>
    <row r="1404" spans="3:5" s="115" customFormat="1" ht="12.75" customHeight="1" x14ac:dyDescent="0.2">
      <c r="C1404" s="201"/>
      <c r="D1404" s="47"/>
      <c r="E1404" s="202"/>
    </row>
    <row r="1405" spans="3:5" s="115" customFormat="1" ht="12.75" customHeight="1" x14ac:dyDescent="0.2">
      <c r="C1405" s="201"/>
      <c r="D1405" s="47"/>
      <c r="E1405" s="202"/>
    </row>
    <row r="1406" spans="3:5" s="115" customFormat="1" ht="12.75" customHeight="1" x14ac:dyDescent="0.2">
      <c r="C1406" s="201"/>
      <c r="D1406" s="47"/>
      <c r="E1406" s="202"/>
    </row>
    <row r="1407" spans="3:5" s="115" customFormat="1" ht="12.75" customHeight="1" x14ac:dyDescent="0.2">
      <c r="C1407" s="201"/>
      <c r="D1407" s="47"/>
      <c r="E1407" s="202"/>
    </row>
    <row r="1408" spans="3:5" s="115" customFormat="1" ht="12.75" customHeight="1" x14ac:dyDescent="0.2">
      <c r="C1408" s="201"/>
      <c r="D1408" s="47"/>
      <c r="E1408" s="202"/>
    </row>
    <row r="1409" spans="3:5" s="115" customFormat="1" ht="12.75" customHeight="1" x14ac:dyDescent="0.2">
      <c r="C1409" s="201"/>
      <c r="D1409" s="47"/>
      <c r="E1409" s="202"/>
    </row>
    <row r="1410" spans="3:5" s="115" customFormat="1" ht="12.75" customHeight="1" x14ac:dyDescent="0.2">
      <c r="C1410" s="201"/>
      <c r="D1410" s="47"/>
      <c r="E1410" s="202"/>
    </row>
    <row r="1411" spans="3:5" s="115" customFormat="1" ht="12.75" customHeight="1" x14ac:dyDescent="0.2">
      <c r="C1411" s="201"/>
      <c r="D1411" s="47"/>
      <c r="E1411" s="202"/>
    </row>
    <row r="1412" spans="3:5" s="115" customFormat="1" ht="12.75" customHeight="1" x14ac:dyDescent="0.2">
      <c r="C1412" s="201"/>
      <c r="D1412" s="47"/>
      <c r="E1412" s="202"/>
    </row>
    <row r="1413" spans="3:5" s="115" customFormat="1" ht="12.75" customHeight="1" x14ac:dyDescent="0.2">
      <c r="C1413" s="201"/>
      <c r="D1413" s="47"/>
      <c r="E1413" s="202"/>
    </row>
    <row r="1414" spans="3:5" s="115" customFormat="1" ht="12.75" customHeight="1" x14ac:dyDescent="0.2">
      <c r="C1414" s="201"/>
      <c r="D1414" s="47"/>
      <c r="E1414" s="202"/>
    </row>
    <row r="1415" spans="3:5" s="115" customFormat="1" ht="12.75" customHeight="1" x14ac:dyDescent="0.2">
      <c r="C1415" s="201"/>
      <c r="D1415" s="47"/>
      <c r="E1415" s="202"/>
    </row>
    <row r="1416" spans="3:5" s="115" customFormat="1" ht="12.75" customHeight="1" x14ac:dyDescent="0.2">
      <c r="C1416" s="201"/>
      <c r="D1416" s="47"/>
      <c r="E1416" s="202"/>
    </row>
    <row r="1417" spans="3:5" s="115" customFormat="1" ht="12.75" customHeight="1" x14ac:dyDescent="0.2">
      <c r="C1417" s="201"/>
      <c r="D1417" s="47"/>
      <c r="E1417" s="202"/>
    </row>
    <row r="1418" spans="3:5" s="115" customFormat="1" ht="12.75" customHeight="1" x14ac:dyDescent="0.2">
      <c r="C1418" s="201"/>
      <c r="D1418" s="47"/>
      <c r="E1418" s="202"/>
    </row>
    <row r="1419" spans="3:5" s="115" customFormat="1" ht="12.75" customHeight="1" x14ac:dyDescent="0.2">
      <c r="C1419" s="201"/>
      <c r="D1419" s="47"/>
      <c r="E1419" s="202"/>
    </row>
    <row r="1420" spans="3:5" s="115" customFormat="1" ht="12.75" customHeight="1" x14ac:dyDescent="0.2">
      <c r="C1420" s="201"/>
      <c r="D1420" s="47"/>
      <c r="E1420" s="202"/>
    </row>
    <row r="1421" spans="3:5" s="115" customFormat="1" ht="12.75" customHeight="1" x14ac:dyDescent="0.2">
      <c r="C1421" s="201"/>
      <c r="D1421" s="47"/>
      <c r="E1421" s="202"/>
    </row>
    <row r="1422" spans="3:5" s="115" customFormat="1" ht="12.75" customHeight="1" x14ac:dyDescent="0.2">
      <c r="C1422" s="201"/>
      <c r="D1422" s="47"/>
      <c r="E1422" s="202"/>
    </row>
    <row r="1423" spans="3:5" s="115" customFormat="1" ht="12.75" customHeight="1" x14ac:dyDescent="0.2">
      <c r="C1423" s="201"/>
      <c r="D1423" s="47"/>
      <c r="E1423" s="202"/>
    </row>
    <row r="1424" spans="3:5" s="115" customFormat="1" ht="12.75" customHeight="1" x14ac:dyDescent="0.2">
      <c r="C1424" s="201"/>
      <c r="D1424" s="47"/>
      <c r="E1424" s="202"/>
    </row>
    <row r="1425" spans="3:5" s="115" customFormat="1" ht="12.75" customHeight="1" x14ac:dyDescent="0.2">
      <c r="C1425" s="201"/>
      <c r="D1425" s="47"/>
      <c r="E1425" s="202"/>
    </row>
    <row r="1426" spans="3:5" s="115" customFormat="1" ht="12.75" customHeight="1" x14ac:dyDescent="0.2">
      <c r="C1426" s="201"/>
      <c r="D1426" s="47"/>
      <c r="E1426" s="202"/>
    </row>
    <row r="1427" spans="3:5" s="115" customFormat="1" ht="12.75" customHeight="1" x14ac:dyDescent="0.2">
      <c r="C1427" s="201"/>
      <c r="D1427" s="47"/>
      <c r="E1427" s="202"/>
    </row>
    <row r="1428" spans="3:5" s="115" customFormat="1" ht="12.75" customHeight="1" x14ac:dyDescent="0.2">
      <c r="C1428" s="201"/>
      <c r="D1428" s="47"/>
      <c r="E1428" s="202"/>
    </row>
    <row r="1429" spans="3:5" s="115" customFormat="1" ht="12.75" customHeight="1" x14ac:dyDescent="0.2">
      <c r="C1429" s="201"/>
      <c r="D1429" s="47"/>
      <c r="E1429" s="202"/>
    </row>
    <row r="1430" spans="3:5" s="115" customFormat="1" ht="12.75" customHeight="1" x14ac:dyDescent="0.2">
      <c r="C1430" s="201"/>
      <c r="D1430" s="47"/>
      <c r="E1430" s="202"/>
    </row>
    <row r="1431" spans="3:5" s="115" customFormat="1" ht="12.75" customHeight="1" x14ac:dyDescent="0.2">
      <c r="C1431" s="201"/>
      <c r="D1431" s="47"/>
      <c r="E1431" s="202"/>
    </row>
    <row r="1432" spans="3:5" s="115" customFormat="1" ht="12.75" customHeight="1" x14ac:dyDescent="0.2">
      <c r="C1432" s="201"/>
      <c r="D1432" s="47"/>
      <c r="E1432" s="202"/>
    </row>
    <row r="1433" spans="3:5" s="115" customFormat="1" ht="12.75" customHeight="1" x14ac:dyDescent="0.2">
      <c r="C1433" s="201"/>
      <c r="D1433" s="47"/>
      <c r="E1433" s="202"/>
    </row>
    <row r="1434" spans="3:5" s="115" customFormat="1" ht="12.75" customHeight="1" x14ac:dyDescent="0.2">
      <c r="C1434" s="201"/>
      <c r="D1434" s="47"/>
      <c r="E1434" s="202"/>
    </row>
    <row r="1435" spans="3:5" s="115" customFormat="1" ht="12.75" customHeight="1" x14ac:dyDescent="0.2">
      <c r="C1435" s="201"/>
      <c r="D1435" s="47"/>
      <c r="E1435" s="202"/>
    </row>
    <row r="1436" spans="3:5" s="115" customFormat="1" ht="12.75" customHeight="1" x14ac:dyDescent="0.2">
      <c r="C1436" s="201"/>
      <c r="D1436" s="47"/>
      <c r="E1436" s="202"/>
    </row>
    <row r="1437" spans="3:5" s="115" customFormat="1" ht="12.75" customHeight="1" x14ac:dyDescent="0.2">
      <c r="C1437" s="201"/>
      <c r="D1437" s="47"/>
      <c r="E1437" s="202"/>
    </row>
    <row r="1438" spans="3:5" s="115" customFormat="1" ht="12.75" customHeight="1" x14ac:dyDescent="0.2">
      <c r="C1438" s="201"/>
      <c r="D1438" s="47"/>
      <c r="E1438" s="202"/>
    </row>
    <row r="1439" spans="3:5" s="115" customFormat="1" ht="12.75" customHeight="1" x14ac:dyDescent="0.2">
      <c r="C1439" s="201"/>
      <c r="D1439" s="47"/>
      <c r="E1439" s="202"/>
    </row>
    <row r="1440" spans="3:5" s="115" customFormat="1" ht="12.75" customHeight="1" x14ac:dyDescent="0.2">
      <c r="C1440" s="201"/>
      <c r="D1440" s="47"/>
      <c r="E1440" s="202"/>
    </row>
    <row r="1441" spans="3:5" s="115" customFormat="1" ht="12.75" customHeight="1" x14ac:dyDescent="0.2">
      <c r="C1441" s="201"/>
      <c r="D1441" s="47"/>
      <c r="E1441" s="202"/>
    </row>
    <row r="1442" spans="3:5" s="115" customFormat="1" ht="12.75" customHeight="1" x14ac:dyDescent="0.2">
      <c r="C1442" s="201"/>
      <c r="D1442" s="47"/>
      <c r="E1442" s="202"/>
    </row>
    <row r="1443" spans="3:5" s="115" customFormat="1" ht="12.75" customHeight="1" x14ac:dyDescent="0.2">
      <c r="C1443" s="201"/>
      <c r="D1443" s="47"/>
      <c r="E1443" s="202"/>
    </row>
    <row r="1444" spans="3:5" s="115" customFormat="1" ht="12.75" customHeight="1" x14ac:dyDescent="0.2">
      <c r="C1444" s="201"/>
      <c r="D1444" s="47"/>
      <c r="E1444" s="202"/>
    </row>
    <row r="1445" spans="3:5" s="115" customFormat="1" ht="12.75" customHeight="1" x14ac:dyDescent="0.2">
      <c r="C1445" s="201"/>
      <c r="D1445" s="47"/>
      <c r="E1445" s="202"/>
    </row>
    <row r="1446" spans="3:5" s="115" customFormat="1" ht="12.75" customHeight="1" x14ac:dyDescent="0.2">
      <c r="C1446" s="201"/>
      <c r="D1446" s="47"/>
      <c r="E1446" s="202"/>
    </row>
    <row r="1447" spans="3:5" s="115" customFormat="1" ht="12.75" customHeight="1" x14ac:dyDescent="0.2">
      <c r="C1447" s="201"/>
      <c r="D1447" s="47"/>
      <c r="E1447" s="202"/>
    </row>
    <row r="1448" spans="3:5" s="115" customFormat="1" ht="12.75" customHeight="1" x14ac:dyDescent="0.2">
      <c r="C1448" s="201"/>
      <c r="D1448" s="47"/>
      <c r="E1448" s="202"/>
    </row>
    <row r="1449" spans="3:5" s="115" customFormat="1" ht="12.75" customHeight="1" x14ac:dyDescent="0.2">
      <c r="C1449" s="201"/>
      <c r="D1449" s="47"/>
      <c r="E1449" s="202"/>
    </row>
    <row r="1450" spans="3:5" s="115" customFormat="1" ht="12.75" customHeight="1" x14ac:dyDescent="0.2">
      <c r="C1450" s="201"/>
      <c r="D1450" s="47"/>
      <c r="E1450" s="202"/>
    </row>
    <row r="1451" spans="3:5" s="115" customFormat="1" ht="12.75" customHeight="1" x14ac:dyDescent="0.2">
      <c r="C1451" s="201"/>
      <c r="D1451" s="47"/>
      <c r="E1451" s="202"/>
    </row>
    <row r="1452" spans="3:5" s="115" customFormat="1" ht="12.75" customHeight="1" x14ac:dyDescent="0.2">
      <c r="C1452" s="201"/>
      <c r="D1452" s="47"/>
      <c r="E1452" s="202"/>
    </row>
    <row r="1453" spans="3:5" s="115" customFormat="1" ht="12.75" customHeight="1" x14ac:dyDescent="0.2">
      <c r="C1453" s="201"/>
      <c r="D1453" s="47"/>
      <c r="E1453" s="202"/>
    </row>
    <row r="1454" spans="3:5" s="115" customFormat="1" ht="12.75" customHeight="1" x14ac:dyDescent="0.2">
      <c r="C1454" s="201"/>
      <c r="D1454" s="47"/>
      <c r="E1454" s="202"/>
    </row>
    <row r="1455" spans="3:5" s="115" customFormat="1" ht="12.75" customHeight="1" x14ac:dyDescent="0.2">
      <c r="C1455" s="201"/>
      <c r="D1455" s="47"/>
      <c r="E1455" s="202"/>
    </row>
    <row r="1456" spans="3:5" s="115" customFormat="1" ht="12.75" customHeight="1" x14ac:dyDescent="0.2">
      <c r="C1456" s="201"/>
      <c r="D1456" s="47"/>
      <c r="E1456" s="202"/>
    </row>
    <row r="1457" spans="3:5" s="115" customFormat="1" ht="12.75" customHeight="1" x14ac:dyDescent="0.2">
      <c r="C1457" s="201"/>
      <c r="D1457" s="47"/>
      <c r="E1457" s="202"/>
    </row>
    <row r="1458" spans="3:5" s="115" customFormat="1" ht="12.75" customHeight="1" x14ac:dyDescent="0.2">
      <c r="C1458" s="201"/>
      <c r="D1458" s="47"/>
      <c r="E1458" s="202"/>
    </row>
    <row r="1459" spans="3:5" s="115" customFormat="1" ht="12.75" customHeight="1" x14ac:dyDescent="0.2">
      <c r="C1459" s="201"/>
      <c r="D1459" s="47"/>
      <c r="E1459" s="202"/>
    </row>
    <row r="1460" spans="3:5" s="115" customFormat="1" ht="12.75" customHeight="1" x14ac:dyDescent="0.2">
      <c r="C1460" s="201"/>
      <c r="D1460" s="47"/>
      <c r="E1460" s="202"/>
    </row>
    <row r="1461" spans="3:5" s="115" customFormat="1" ht="12.75" customHeight="1" x14ac:dyDescent="0.2">
      <c r="C1461" s="201"/>
      <c r="D1461" s="47"/>
      <c r="E1461" s="202"/>
    </row>
    <row r="1462" spans="3:5" s="115" customFormat="1" ht="12.75" customHeight="1" x14ac:dyDescent="0.2">
      <c r="C1462" s="201"/>
      <c r="D1462" s="47"/>
      <c r="E1462" s="202"/>
    </row>
    <row r="1463" spans="3:5" s="115" customFormat="1" ht="12.75" customHeight="1" x14ac:dyDescent="0.2">
      <c r="C1463" s="201"/>
      <c r="D1463" s="47"/>
      <c r="E1463" s="202"/>
    </row>
    <row r="1464" spans="3:5" s="115" customFormat="1" ht="12.75" customHeight="1" x14ac:dyDescent="0.2">
      <c r="C1464" s="201"/>
      <c r="D1464" s="47"/>
      <c r="E1464" s="202"/>
    </row>
    <row r="1465" spans="3:5" s="115" customFormat="1" ht="12.75" customHeight="1" x14ac:dyDescent="0.2">
      <c r="C1465" s="201"/>
      <c r="D1465" s="47"/>
      <c r="E1465" s="202"/>
    </row>
    <row r="1466" spans="3:5" s="115" customFormat="1" ht="12.75" customHeight="1" x14ac:dyDescent="0.2">
      <c r="C1466" s="201"/>
      <c r="D1466" s="47"/>
      <c r="E1466" s="202"/>
    </row>
    <row r="1467" spans="3:5" s="115" customFormat="1" ht="12.75" customHeight="1" x14ac:dyDescent="0.2">
      <c r="C1467" s="201"/>
      <c r="D1467" s="47"/>
      <c r="E1467" s="202"/>
    </row>
    <row r="1468" spans="3:5" s="115" customFormat="1" ht="12.75" customHeight="1" x14ac:dyDescent="0.2">
      <c r="C1468" s="201"/>
      <c r="D1468" s="47"/>
      <c r="E1468" s="202"/>
    </row>
    <row r="1469" spans="3:5" s="115" customFormat="1" ht="12.75" customHeight="1" x14ac:dyDescent="0.2">
      <c r="C1469" s="201"/>
      <c r="D1469" s="47"/>
      <c r="E1469" s="202"/>
    </row>
    <row r="1470" spans="3:5" s="115" customFormat="1" ht="12.75" customHeight="1" x14ac:dyDescent="0.2">
      <c r="C1470" s="201"/>
      <c r="D1470" s="47"/>
      <c r="E1470" s="202"/>
    </row>
    <row r="1471" spans="3:5" s="115" customFormat="1" ht="12.75" customHeight="1" x14ac:dyDescent="0.2">
      <c r="C1471" s="201"/>
      <c r="D1471" s="47"/>
      <c r="E1471" s="202"/>
    </row>
    <row r="1472" spans="3:5" s="115" customFormat="1" ht="12.75" customHeight="1" x14ac:dyDescent="0.2">
      <c r="C1472" s="201"/>
      <c r="D1472" s="47"/>
      <c r="E1472" s="202"/>
    </row>
    <row r="1473" spans="3:5" s="115" customFormat="1" ht="12.75" customHeight="1" x14ac:dyDescent="0.2">
      <c r="C1473" s="201"/>
      <c r="D1473" s="47"/>
      <c r="E1473" s="202"/>
    </row>
    <row r="1474" spans="3:5" s="115" customFormat="1" ht="12.75" customHeight="1" x14ac:dyDescent="0.2">
      <c r="C1474" s="201"/>
      <c r="D1474" s="47"/>
      <c r="E1474" s="202"/>
    </row>
    <row r="1475" spans="3:5" s="115" customFormat="1" ht="12.75" customHeight="1" x14ac:dyDescent="0.2">
      <c r="C1475" s="201"/>
      <c r="D1475" s="47"/>
      <c r="E1475" s="202"/>
    </row>
    <row r="1476" spans="3:5" s="115" customFormat="1" ht="12.75" customHeight="1" x14ac:dyDescent="0.2">
      <c r="C1476" s="201"/>
      <c r="D1476" s="47"/>
      <c r="E1476" s="202"/>
    </row>
    <row r="1477" spans="3:5" s="115" customFormat="1" ht="12.75" customHeight="1" x14ac:dyDescent="0.2">
      <c r="C1477" s="201"/>
      <c r="D1477" s="47"/>
      <c r="E1477" s="202"/>
    </row>
    <row r="1478" spans="3:5" s="115" customFormat="1" ht="12.75" customHeight="1" x14ac:dyDescent="0.2">
      <c r="C1478" s="201"/>
      <c r="D1478" s="47"/>
      <c r="E1478" s="202"/>
    </row>
    <row r="1479" spans="3:5" s="115" customFormat="1" ht="12.75" customHeight="1" x14ac:dyDescent="0.2">
      <c r="C1479" s="201"/>
      <c r="D1479" s="47"/>
      <c r="E1479" s="202"/>
    </row>
    <row r="1480" spans="3:5" s="115" customFormat="1" ht="12.75" customHeight="1" x14ac:dyDescent="0.2">
      <c r="C1480" s="201"/>
      <c r="D1480" s="47"/>
      <c r="E1480" s="202"/>
    </row>
    <row r="1481" spans="3:5" s="115" customFormat="1" ht="12.75" customHeight="1" x14ac:dyDescent="0.2">
      <c r="C1481" s="201"/>
      <c r="D1481" s="47"/>
      <c r="E1481" s="202"/>
    </row>
    <row r="1482" spans="3:5" s="115" customFormat="1" ht="12.75" customHeight="1" x14ac:dyDescent="0.2">
      <c r="C1482" s="201"/>
      <c r="D1482" s="47"/>
      <c r="E1482" s="202"/>
    </row>
    <row r="1483" spans="3:5" s="115" customFormat="1" ht="12.75" customHeight="1" x14ac:dyDescent="0.2">
      <c r="C1483" s="201"/>
      <c r="D1483" s="47"/>
      <c r="E1483" s="202"/>
    </row>
    <row r="1484" spans="3:5" s="115" customFormat="1" ht="12.75" customHeight="1" x14ac:dyDescent="0.2">
      <c r="C1484" s="201"/>
      <c r="D1484" s="47"/>
      <c r="E1484" s="202"/>
    </row>
    <row r="1485" spans="3:5" s="115" customFormat="1" ht="12.75" customHeight="1" x14ac:dyDescent="0.2">
      <c r="C1485" s="201"/>
      <c r="D1485" s="47"/>
      <c r="E1485" s="202"/>
    </row>
    <row r="1486" spans="3:5" s="115" customFormat="1" ht="12.75" customHeight="1" x14ac:dyDescent="0.2">
      <c r="C1486" s="201"/>
      <c r="D1486" s="47"/>
      <c r="E1486" s="202"/>
    </row>
    <row r="1487" spans="3:5" s="115" customFormat="1" ht="12.75" customHeight="1" x14ac:dyDescent="0.2">
      <c r="C1487" s="201"/>
      <c r="D1487" s="47"/>
      <c r="E1487" s="202"/>
    </row>
    <row r="1488" spans="3:5" s="115" customFormat="1" ht="12.75" customHeight="1" x14ac:dyDescent="0.2">
      <c r="C1488" s="201"/>
      <c r="D1488" s="47"/>
      <c r="E1488" s="202"/>
    </row>
    <row r="1489" spans="3:5" s="115" customFormat="1" ht="12.75" customHeight="1" x14ac:dyDescent="0.2">
      <c r="C1489" s="201"/>
      <c r="D1489" s="47"/>
      <c r="E1489" s="202"/>
    </row>
    <row r="1490" spans="3:5" s="115" customFormat="1" ht="12.75" customHeight="1" x14ac:dyDescent="0.2">
      <c r="C1490" s="201"/>
      <c r="D1490" s="47"/>
      <c r="E1490" s="202"/>
    </row>
    <row r="1491" spans="3:5" s="115" customFormat="1" ht="12.75" customHeight="1" x14ac:dyDescent="0.2">
      <c r="C1491" s="201"/>
      <c r="D1491" s="47"/>
      <c r="E1491" s="202"/>
    </row>
    <row r="1492" spans="3:5" s="115" customFormat="1" ht="12.75" customHeight="1" x14ac:dyDescent="0.2">
      <c r="C1492" s="201"/>
      <c r="D1492" s="47"/>
      <c r="E1492" s="202"/>
    </row>
    <row r="1493" spans="3:5" s="115" customFormat="1" ht="12.75" customHeight="1" x14ac:dyDescent="0.2">
      <c r="C1493" s="201"/>
      <c r="D1493" s="47"/>
      <c r="E1493" s="202"/>
    </row>
    <row r="1494" spans="3:5" s="115" customFormat="1" ht="12.75" customHeight="1" x14ac:dyDescent="0.2">
      <c r="C1494" s="201"/>
      <c r="D1494" s="47"/>
      <c r="E1494" s="202"/>
    </row>
    <row r="1495" spans="3:5" s="115" customFormat="1" ht="12.75" customHeight="1" x14ac:dyDescent="0.2">
      <c r="C1495" s="201"/>
      <c r="D1495" s="47"/>
      <c r="E1495" s="202"/>
    </row>
    <row r="1496" spans="3:5" s="115" customFormat="1" ht="12.75" customHeight="1" x14ac:dyDescent="0.2">
      <c r="C1496" s="201"/>
      <c r="D1496" s="47"/>
      <c r="E1496" s="202"/>
    </row>
    <row r="1497" spans="3:5" s="115" customFormat="1" ht="12.75" customHeight="1" x14ac:dyDescent="0.2">
      <c r="C1497" s="201"/>
      <c r="D1497" s="47"/>
      <c r="E1497" s="202"/>
    </row>
    <row r="1498" spans="3:5" s="115" customFormat="1" ht="12.75" customHeight="1" x14ac:dyDescent="0.2">
      <c r="C1498" s="201"/>
      <c r="D1498" s="47"/>
      <c r="E1498" s="202"/>
    </row>
    <row r="1499" spans="3:5" s="115" customFormat="1" ht="12.75" customHeight="1" x14ac:dyDescent="0.2">
      <c r="C1499" s="201"/>
      <c r="D1499" s="47"/>
      <c r="E1499" s="202"/>
    </row>
    <row r="1500" spans="3:5" s="115" customFormat="1" ht="12.75" customHeight="1" x14ac:dyDescent="0.2">
      <c r="C1500" s="201"/>
      <c r="D1500" s="47"/>
      <c r="E1500" s="202"/>
    </row>
    <row r="1501" spans="3:5" s="115" customFormat="1" ht="12.75" customHeight="1" x14ac:dyDescent="0.2">
      <c r="C1501" s="201"/>
      <c r="D1501" s="47"/>
      <c r="E1501" s="202"/>
    </row>
    <row r="1502" spans="3:5" s="115" customFormat="1" ht="12.75" customHeight="1" x14ac:dyDescent="0.2">
      <c r="C1502" s="201"/>
      <c r="D1502" s="47"/>
      <c r="E1502" s="202"/>
    </row>
    <row r="1503" spans="3:5" s="115" customFormat="1" ht="12.75" customHeight="1" x14ac:dyDescent="0.2">
      <c r="C1503" s="201"/>
      <c r="D1503" s="47"/>
      <c r="E1503" s="202"/>
    </row>
    <row r="1504" spans="3:5" s="115" customFormat="1" ht="12.75" customHeight="1" x14ac:dyDescent="0.2">
      <c r="C1504" s="201"/>
      <c r="D1504" s="47"/>
      <c r="E1504" s="202"/>
    </row>
    <row r="1505" spans="3:5" s="115" customFormat="1" ht="12.75" customHeight="1" x14ac:dyDescent="0.2">
      <c r="C1505" s="201"/>
      <c r="D1505" s="47"/>
      <c r="E1505" s="202"/>
    </row>
    <row r="1506" spans="3:5" s="115" customFormat="1" ht="12.75" customHeight="1" x14ac:dyDescent="0.2">
      <c r="C1506" s="201"/>
      <c r="D1506" s="47"/>
      <c r="E1506" s="202"/>
    </row>
    <row r="1507" spans="3:5" s="115" customFormat="1" ht="12.75" customHeight="1" x14ac:dyDescent="0.2">
      <c r="C1507" s="201"/>
      <c r="D1507" s="47"/>
      <c r="E1507" s="202"/>
    </row>
    <row r="1508" spans="3:5" s="115" customFormat="1" ht="12.75" customHeight="1" x14ac:dyDescent="0.2">
      <c r="C1508" s="201"/>
      <c r="D1508" s="47"/>
      <c r="E1508" s="202"/>
    </row>
    <row r="1509" spans="3:5" s="115" customFormat="1" ht="12.75" customHeight="1" x14ac:dyDescent="0.2">
      <c r="C1509" s="201"/>
      <c r="D1509" s="47"/>
      <c r="E1509" s="202"/>
    </row>
    <row r="1510" spans="3:5" s="115" customFormat="1" ht="12.75" customHeight="1" x14ac:dyDescent="0.2">
      <c r="C1510" s="201"/>
      <c r="D1510" s="47"/>
      <c r="E1510" s="202"/>
    </row>
    <row r="1511" spans="3:5" s="115" customFormat="1" ht="12.75" customHeight="1" x14ac:dyDescent="0.2">
      <c r="C1511" s="201"/>
      <c r="D1511" s="47"/>
      <c r="E1511" s="202"/>
    </row>
    <row r="1512" spans="3:5" s="115" customFormat="1" ht="12.75" customHeight="1" x14ac:dyDescent="0.2">
      <c r="C1512" s="201"/>
      <c r="D1512" s="47"/>
      <c r="E1512" s="202"/>
    </row>
    <row r="1513" spans="3:5" s="115" customFormat="1" ht="12.75" customHeight="1" x14ac:dyDescent="0.2">
      <c r="C1513" s="201"/>
      <c r="D1513" s="47"/>
      <c r="E1513" s="202"/>
    </row>
    <row r="1514" spans="3:5" s="115" customFormat="1" ht="12.75" customHeight="1" x14ac:dyDescent="0.2">
      <c r="C1514" s="201"/>
      <c r="D1514" s="47"/>
      <c r="E1514" s="202"/>
    </row>
    <row r="1515" spans="3:5" s="115" customFormat="1" ht="12.75" customHeight="1" x14ac:dyDescent="0.2">
      <c r="C1515" s="201"/>
      <c r="D1515" s="47"/>
      <c r="E1515" s="202"/>
    </row>
    <row r="1516" spans="3:5" s="115" customFormat="1" ht="12.75" customHeight="1" x14ac:dyDescent="0.2">
      <c r="C1516" s="201"/>
      <c r="D1516" s="47"/>
      <c r="E1516" s="202"/>
    </row>
    <row r="1517" spans="3:5" s="115" customFormat="1" ht="12.75" customHeight="1" x14ac:dyDescent="0.2">
      <c r="C1517" s="201"/>
      <c r="D1517" s="47"/>
      <c r="E1517" s="202"/>
    </row>
    <row r="1518" spans="3:5" s="115" customFormat="1" ht="12.75" customHeight="1" x14ac:dyDescent="0.2">
      <c r="C1518" s="201"/>
      <c r="D1518" s="47"/>
      <c r="E1518" s="202"/>
    </row>
    <row r="1519" spans="3:5" s="115" customFormat="1" ht="12.75" customHeight="1" x14ac:dyDescent="0.2">
      <c r="C1519" s="201"/>
      <c r="D1519" s="47"/>
      <c r="E1519" s="202"/>
    </row>
    <row r="1520" spans="3:5" s="115" customFormat="1" ht="12.75" customHeight="1" x14ac:dyDescent="0.2">
      <c r="C1520" s="201"/>
      <c r="D1520" s="47"/>
      <c r="E1520" s="202"/>
    </row>
    <row r="1521" spans="3:5" s="115" customFormat="1" ht="12.75" customHeight="1" x14ac:dyDescent="0.2">
      <c r="C1521" s="201"/>
      <c r="D1521" s="47"/>
      <c r="E1521" s="202"/>
    </row>
    <row r="1522" spans="3:5" s="115" customFormat="1" ht="12.75" customHeight="1" x14ac:dyDescent="0.2">
      <c r="C1522" s="201"/>
      <c r="D1522" s="47"/>
      <c r="E1522" s="202"/>
    </row>
    <row r="1523" spans="3:5" s="115" customFormat="1" ht="12.75" customHeight="1" x14ac:dyDescent="0.2">
      <c r="C1523" s="201"/>
      <c r="D1523" s="47"/>
      <c r="E1523" s="202"/>
    </row>
    <row r="1524" spans="3:5" s="115" customFormat="1" ht="12.75" customHeight="1" x14ac:dyDescent="0.2">
      <c r="C1524" s="201"/>
      <c r="D1524" s="47"/>
      <c r="E1524" s="202"/>
    </row>
    <row r="1525" spans="3:5" s="115" customFormat="1" ht="12.75" customHeight="1" x14ac:dyDescent="0.2">
      <c r="C1525" s="201"/>
      <c r="D1525" s="47"/>
      <c r="E1525" s="202"/>
    </row>
    <row r="1526" spans="3:5" s="115" customFormat="1" ht="12.75" customHeight="1" x14ac:dyDescent="0.2">
      <c r="C1526" s="201"/>
      <c r="D1526" s="47"/>
      <c r="E1526" s="202"/>
    </row>
    <row r="1527" spans="3:5" s="115" customFormat="1" ht="12.75" customHeight="1" x14ac:dyDescent="0.2">
      <c r="C1527" s="201"/>
      <c r="D1527" s="47"/>
      <c r="E1527" s="202"/>
    </row>
    <row r="1528" spans="3:5" s="115" customFormat="1" ht="12.75" customHeight="1" x14ac:dyDescent="0.2">
      <c r="C1528" s="201"/>
      <c r="D1528" s="47"/>
      <c r="E1528" s="202"/>
    </row>
    <row r="1529" spans="3:5" s="115" customFormat="1" ht="12.75" customHeight="1" x14ac:dyDescent="0.2">
      <c r="C1529" s="201"/>
      <c r="D1529" s="47"/>
      <c r="E1529" s="202"/>
    </row>
    <row r="1530" spans="3:5" s="115" customFormat="1" ht="12.75" customHeight="1" x14ac:dyDescent="0.2">
      <c r="C1530" s="201"/>
      <c r="D1530" s="47"/>
      <c r="E1530" s="202"/>
    </row>
    <row r="1531" spans="3:5" s="115" customFormat="1" ht="12.75" customHeight="1" x14ac:dyDescent="0.2">
      <c r="C1531" s="201"/>
      <c r="D1531" s="47"/>
      <c r="E1531" s="202"/>
    </row>
    <row r="1532" spans="3:5" s="115" customFormat="1" ht="12.75" customHeight="1" x14ac:dyDescent="0.2">
      <c r="C1532" s="201"/>
      <c r="D1532" s="47"/>
      <c r="E1532" s="202"/>
    </row>
    <row r="1533" spans="3:5" s="115" customFormat="1" ht="12.75" customHeight="1" x14ac:dyDescent="0.2">
      <c r="C1533" s="201"/>
      <c r="D1533" s="47"/>
      <c r="E1533" s="202"/>
    </row>
    <row r="1534" spans="3:5" s="115" customFormat="1" ht="12.75" customHeight="1" x14ac:dyDescent="0.2">
      <c r="C1534" s="201"/>
      <c r="D1534" s="47"/>
      <c r="E1534" s="202"/>
    </row>
    <row r="1535" spans="3:5" s="115" customFormat="1" ht="12.75" customHeight="1" x14ac:dyDescent="0.2">
      <c r="C1535" s="201"/>
      <c r="D1535" s="47"/>
      <c r="E1535" s="202"/>
    </row>
    <row r="1536" spans="3:5" s="115" customFormat="1" ht="12.75" customHeight="1" x14ac:dyDescent="0.2">
      <c r="C1536" s="201"/>
      <c r="D1536" s="47"/>
      <c r="E1536" s="202"/>
    </row>
    <row r="1537" spans="3:5" s="115" customFormat="1" ht="12.75" customHeight="1" x14ac:dyDescent="0.2">
      <c r="C1537" s="201"/>
      <c r="D1537" s="47"/>
      <c r="E1537" s="202"/>
    </row>
    <row r="1538" spans="3:5" s="115" customFormat="1" ht="12.75" customHeight="1" x14ac:dyDescent="0.2">
      <c r="C1538" s="201"/>
      <c r="D1538" s="47"/>
      <c r="E1538" s="202"/>
    </row>
    <row r="1539" spans="3:5" s="115" customFormat="1" ht="12.75" customHeight="1" x14ac:dyDescent="0.2">
      <c r="C1539" s="201"/>
      <c r="D1539" s="47"/>
      <c r="E1539" s="202"/>
    </row>
    <row r="1540" spans="3:5" s="115" customFormat="1" ht="12.75" customHeight="1" x14ac:dyDescent="0.2">
      <c r="C1540" s="201"/>
      <c r="D1540" s="47"/>
      <c r="E1540" s="202"/>
    </row>
    <row r="1541" spans="3:5" s="115" customFormat="1" ht="12.75" customHeight="1" x14ac:dyDescent="0.2">
      <c r="C1541" s="201"/>
      <c r="D1541" s="47"/>
      <c r="E1541" s="202"/>
    </row>
    <row r="1542" spans="3:5" s="115" customFormat="1" ht="12.75" customHeight="1" x14ac:dyDescent="0.2">
      <c r="C1542" s="201"/>
      <c r="D1542" s="47"/>
      <c r="E1542" s="202"/>
    </row>
    <row r="1543" spans="3:5" s="115" customFormat="1" ht="12.75" customHeight="1" x14ac:dyDescent="0.2">
      <c r="C1543" s="201"/>
      <c r="D1543" s="47"/>
      <c r="E1543" s="202"/>
    </row>
    <row r="1544" spans="3:5" s="115" customFormat="1" ht="12.75" customHeight="1" x14ac:dyDescent="0.2">
      <c r="C1544" s="201"/>
      <c r="D1544" s="47"/>
      <c r="E1544" s="202"/>
    </row>
    <row r="1545" spans="3:5" s="115" customFormat="1" ht="12.75" customHeight="1" x14ac:dyDescent="0.2">
      <c r="C1545" s="201"/>
      <c r="D1545" s="47"/>
      <c r="E1545" s="202"/>
    </row>
    <row r="1546" spans="3:5" s="115" customFormat="1" ht="12.75" customHeight="1" x14ac:dyDescent="0.2">
      <c r="C1546" s="201"/>
      <c r="D1546" s="47"/>
      <c r="E1546" s="202"/>
    </row>
    <row r="1547" spans="3:5" s="115" customFormat="1" ht="12.75" customHeight="1" x14ac:dyDescent="0.2">
      <c r="C1547" s="201"/>
      <c r="D1547" s="47"/>
      <c r="E1547" s="202"/>
    </row>
    <row r="1548" spans="3:5" s="115" customFormat="1" ht="12.75" customHeight="1" x14ac:dyDescent="0.2">
      <c r="C1548" s="201"/>
      <c r="D1548" s="47"/>
      <c r="E1548" s="202"/>
    </row>
    <row r="1549" spans="3:5" s="115" customFormat="1" ht="12.75" customHeight="1" x14ac:dyDescent="0.2">
      <c r="C1549" s="201"/>
      <c r="D1549" s="47"/>
      <c r="E1549" s="202"/>
    </row>
    <row r="1550" spans="3:5" s="115" customFormat="1" ht="12.75" customHeight="1" x14ac:dyDescent="0.2">
      <c r="C1550" s="201"/>
      <c r="D1550" s="47"/>
      <c r="E1550" s="202"/>
    </row>
    <row r="1551" spans="3:5" s="115" customFormat="1" ht="12.75" customHeight="1" x14ac:dyDescent="0.2">
      <c r="C1551" s="201"/>
      <c r="D1551" s="47"/>
      <c r="E1551" s="202"/>
    </row>
    <row r="1552" spans="3:5" s="115" customFormat="1" ht="12.75" customHeight="1" x14ac:dyDescent="0.2">
      <c r="C1552" s="201"/>
      <c r="D1552" s="47"/>
      <c r="E1552" s="202"/>
    </row>
    <row r="1553" spans="3:5" s="115" customFormat="1" ht="12.75" customHeight="1" x14ac:dyDescent="0.2">
      <c r="C1553" s="201"/>
      <c r="D1553" s="47"/>
      <c r="E1553" s="202"/>
    </row>
    <row r="1554" spans="3:5" s="115" customFormat="1" ht="12.75" customHeight="1" x14ac:dyDescent="0.2">
      <c r="C1554" s="201"/>
      <c r="D1554" s="47"/>
      <c r="E1554" s="202"/>
    </row>
    <row r="1555" spans="3:5" s="115" customFormat="1" ht="12.75" customHeight="1" x14ac:dyDescent="0.2">
      <c r="C1555" s="201"/>
      <c r="D1555" s="47"/>
      <c r="E1555" s="202"/>
    </row>
    <row r="1556" spans="3:5" s="115" customFormat="1" ht="12.75" customHeight="1" x14ac:dyDescent="0.2">
      <c r="C1556" s="201"/>
      <c r="D1556" s="47"/>
      <c r="E1556" s="202"/>
    </row>
    <row r="1557" spans="3:5" s="115" customFormat="1" ht="12.75" customHeight="1" x14ac:dyDescent="0.2">
      <c r="C1557" s="201"/>
      <c r="D1557" s="47"/>
      <c r="E1557" s="202"/>
    </row>
    <row r="1558" spans="3:5" s="115" customFormat="1" ht="12.75" customHeight="1" x14ac:dyDescent="0.2">
      <c r="C1558" s="201"/>
      <c r="D1558" s="47"/>
      <c r="E1558" s="202"/>
    </row>
    <row r="1559" spans="3:5" s="115" customFormat="1" ht="12.75" customHeight="1" x14ac:dyDescent="0.2">
      <c r="C1559" s="201"/>
      <c r="D1559" s="47"/>
      <c r="E1559" s="202"/>
    </row>
    <row r="1560" spans="3:5" s="115" customFormat="1" ht="12.75" customHeight="1" x14ac:dyDescent="0.2">
      <c r="C1560" s="201"/>
      <c r="D1560" s="47"/>
      <c r="E1560" s="202"/>
    </row>
    <row r="1561" spans="3:5" s="115" customFormat="1" ht="12.75" customHeight="1" x14ac:dyDescent="0.2">
      <c r="C1561" s="201"/>
      <c r="D1561" s="47"/>
      <c r="E1561" s="202"/>
    </row>
    <row r="1562" spans="3:5" s="115" customFormat="1" ht="12.75" customHeight="1" x14ac:dyDescent="0.2">
      <c r="C1562" s="201"/>
      <c r="D1562" s="47"/>
      <c r="E1562" s="202"/>
    </row>
    <row r="1563" spans="3:5" s="115" customFormat="1" ht="12.75" customHeight="1" x14ac:dyDescent="0.2">
      <c r="C1563" s="201"/>
      <c r="D1563" s="47"/>
      <c r="E1563" s="202"/>
    </row>
    <row r="1564" spans="3:5" s="115" customFormat="1" ht="12.75" customHeight="1" x14ac:dyDescent="0.2">
      <c r="C1564" s="201"/>
      <c r="D1564" s="47"/>
      <c r="E1564" s="202"/>
    </row>
    <row r="1565" spans="3:5" s="115" customFormat="1" ht="12.75" customHeight="1" x14ac:dyDescent="0.2">
      <c r="C1565" s="201"/>
      <c r="D1565" s="47"/>
      <c r="E1565" s="202"/>
    </row>
    <row r="1566" spans="3:5" s="115" customFormat="1" ht="12.75" customHeight="1" x14ac:dyDescent="0.2">
      <c r="C1566" s="201"/>
      <c r="D1566" s="47"/>
      <c r="E1566" s="202"/>
    </row>
    <row r="1567" spans="3:5" s="115" customFormat="1" ht="12.75" customHeight="1" x14ac:dyDescent="0.2">
      <c r="C1567" s="201"/>
      <c r="D1567" s="47"/>
      <c r="E1567" s="202"/>
    </row>
    <row r="1568" spans="3:5" s="115" customFormat="1" ht="12.75" customHeight="1" x14ac:dyDescent="0.2">
      <c r="C1568" s="201"/>
      <c r="D1568" s="47"/>
      <c r="E1568" s="202"/>
    </row>
    <row r="1569" spans="3:5" s="115" customFormat="1" ht="12.75" customHeight="1" x14ac:dyDescent="0.2">
      <c r="C1569" s="201"/>
      <c r="D1569" s="47"/>
      <c r="E1569" s="202"/>
    </row>
    <row r="1570" spans="3:5" s="115" customFormat="1" ht="12.75" customHeight="1" x14ac:dyDescent="0.2">
      <c r="C1570" s="201"/>
      <c r="D1570" s="47"/>
      <c r="E1570" s="202"/>
    </row>
    <row r="1571" spans="3:5" s="115" customFormat="1" ht="12.75" customHeight="1" x14ac:dyDescent="0.2">
      <c r="C1571" s="201"/>
      <c r="D1571" s="47"/>
      <c r="E1571" s="202"/>
    </row>
    <row r="1572" spans="3:5" s="115" customFormat="1" ht="12.75" customHeight="1" x14ac:dyDescent="0.2">
      <c r="C1572" s="201"/>
      <c r="D1572" s="47"/>
      <c r="E1572" s="202"/>
    </row>
    <row r="1573" spans="3:5" s="115" customFormat="1" ht="12.75" customHeight="1" x14ac:dyDescent="0.2">
      <c r="C1573" s="201"/>
      <c r="D1573" s="47"/>
      <c r="E1573" s="202"/>
    </row>
    <row r="1574" spans="3:5" s="115" customFormat="1" ht="12.75" customHeight="1" x14ac:dyDescent="0.2">
      <c r="C1574" s="201"/>
      <c r="D1574" s="47"/>
      <c r="E1574" s="202"/>
    </row>
    <row r="1575" spans="3:5" s="115" customFormat="1" ht="12.75" customHeight="1" x14ac:dyDescent="0.2">
      <c r="C1575" s="201"/>
      <c r="D1575" s="47"/>
      <c r="E1575" s="202"/>
    </row>
    <row r="1576" spans="3:5" s="115" customFormat="1" ht="12.75" customHeight="1" x14ac:dyDescent="0.2">
      <c r="C1576" s="201"/>
      <c r="D1576" s="47"/>
      <c r="E1576" s="202"/>
    </row>
    <row r="1577" spans="3:5" s="115" customFormat="1" ht="12.75" customHeight="1" x14ac:dyDescent="0.2">
      <c r="C1577" s="201"/>
      <c r="D1577" s="47"/>
      <c r="E1577" s="202"/>
    </row>
    <row r="1578" spans="3:5" s="115" customFormat="1" ht="12.75" customHeight="1" x14ac:dyDescent="0.2">
      <c r="C1578" s="201"/>
      <c r="D1578" s="47"/>
      <c r="E1578" s="202"/>
    </row>
    <row r="1579" spans="3:5" s="115" customFormat="1" ht="12.75" customHeight="1" x14ac:dyDescent="0.2">
      <c r="C1579" s="201"/>
      <c r="D1579" s="47"/>
      <c r="E1579" s="202"/>
    </row>
    <row r="1580" spans="3:5" s="115" customFormat="1" ht="12.75" customHeight="1" x14ac:dyDescent="0.2">
      <c r="C1580" s="201"/>
      <c r="D1580" s="47"/>
      <c r="E1580" s="202"/>
    </row>
    <row r="1581" spans="3:5" s="115" customFormat="1" ht="12.75" customHeight="1" x14ac:dyDescent="0.2">
      <c r="C1581" s="201"/>
      <c r="D1581" s="47"/>
      <c r="E1581" s="202"/>
    </row>
    <row r="1582" spans="3:5" s="115" customFormat="1" ht="12.75" customHeight="1" x14ac:dyDescent="0.2">
      <c r="C1582" s="201"/>
      <c r="D1582" s="47"/>
      <c r="E1582" s="202"/>
    </row>
    <row r="1583" spans="3:5" s="115" customFormat="1" ht="12.75" customHeight="1" x14ac:dyDescent="0.2">
      <c r="C1583" s="201"/>
      <c r="D1583" s="47"/>
      <c r="E1583" s="202"/>
    </row>
    <row r="1584" spans="3:5" s="115" customFormat="1" ht="12.75" customHeight="1" x14ac:dyDescent="0.2">
      <c r="C1584" s="201"/>
      <c r="D1584" s="47"/>
      <c r="E1584" s="202"/>
    </row>
    <row r="1585" spans="3:5" s="115" customFormat="1" ht="12.75" customHeight="1" x14ac:dyDescent="0.2">
      <c r="C1585" s="201"/>
      <c r="D1585" s="47"/>
      <c r="E1585" s="202"/>
    </row>
    <row r="1586" spans="3:5" s="115" customFormat="1" ht="12.75" customHeight="1" x14ac:dyDescent="0.2">
      <c r="C1586" s="201"/>
      <c r="D1586" s="47"/>
      <c r="E1586" s="202"/>
    </row>
    <row r="1587" spans="3:5" s="115" customFormat="1" ht="12.75" customHeight="1" x14ac:dyDescent="0.2">
      <c r="C1587" s="201"/>
      <c r="D1587" s="47"/>
      <c r="E1587" s="202"/>
    </row>
    <row r="1588" spans="3:5" s="115" customFormat="1" ht="12.75" customHeight="1" x14ac:dyDescent="0.2">
      <c r="C1588" s="201"/>
      <c r="D1588" s="47"/>
      <c r="E1588" s="202"/>
    </row>
    <row r="1589" spans="3:5" s="115" customFormat="1" ht="12.75" customHeight="1" x14ac:dyDescent="0.2">
      <c r="C1589" s="201"/>
      <c r="D1589" s="47"/>
      <c r="E1589" s="202"/>
    </row>
    <row r="1590" spans="3:5" s="115" customFormat="1" ht="12.75" customHeight="1" x14ac:dyDescent="0.2">
      <c r="C1590" s="201"/>
      <c r="D1590" s="47"/>
      <c r="E1590" s="202"/>
    </row>
    <row r="1591" spans="3:5" s="115" customFormat="1" ht="12.75" customHeight="1" x14ac:dyDescent="0.2">
      <c r="C1591" s="201"/>
      <c r="D1591" s="47"/>
      <c r="E1591" s="202"/>
    </row>
    <row r="1592" spans="3:5" s="115" customFormat="1" ht="12.75" customHeight="1" x14ac:dyDescent="0.2">
      <c r="C1592" s="201"/>
      <c r="D1592" s="47"/>
      <c r="E1592" s="202"/>
    </row>
    <row r="1593" spans="3:5" s="115" customFormat="1" ht="12.75" customHeight="1" x14ac:dyDescent="0.2">
      <c r="C1593" s="201"/>
      <c r="D1593" s="47"/>
      <c r="E1593" s="202"/>
    </row>
    <row r="1594" spans="3:5" s="115" customFormat="1" ht="12.75" customHeight="1" x14ac:dyDescent="0.2">
      <c r="C1594" s="201"/>
      <c r="D1594" s="47"/>
      <c r="E1594" s="202"/>
    </row>
    <row r="1595" spans="3:5" s="115" customFormat="1" ht="12.75" customHeight="1" x14ac:dyDescent="0.2">
      <c r="C1595" s="201"/>
      <c r="D1595" s="47"/>
      <c r="E1595" s="202"/>
    </row>
    <row r="1596" spans="3:5" s="115" customFormat="1" ht="12.75" customHeight="1" x14ac:dyDescent="0.2">
      <c r="C1596" s="201"/>
      <c r="D1596" s="47"/>
      <c r="E1596" s="202"/>
    </row>
    <row r="1597" spans="3:5" s="115" customFormat="1" ht="12.75" customHeight="1" x14ac:dyDescent="0.2">
      <c r="C1597" s="201"/>
      <c r="D1597" s="47"/>
      <c r="E1597" s="202"/>
    </row>
    <row r="1598" spans="3:5" s="115" customFormat="1" ht="12.75" customHeight="1" x14ac:dyDescent="0.2">
      <c r="C1598" s="201"/>
      <c r="D1598" s="47"/>
      <c r="E1598" s="202"/>
    </row>
    <row r="1599" spans="3:5" s="115" customFormat="1" ht="12.75" customHeight="1" x14ac:dyDescent="0.2">
      <c r="C1599" s="201"/>
      <c r="D1599" s="47"/>
      <c r="E1599" s="202"/>
    </row>
    <row r="1600" spans="3:5" s="115" customFormat="1" ht="12.75" customHeight="1" x14ac:dyDescent="0.2">
      <c r="C1600" s="201"/>
      <c r="D1600" s="47"/>
      <c r="E1600" s="202"/>
    </row>
    <row r="1601" spans="3:5" s="115" customFormat="1" ht="12.75" customHeight="1" x14ac:dyDescent="0.2">
      <c r="C1601" s="201"/>
      <c r="D1601" s="47"/>
      <c r="E1601" s="202"/>
    </row>
    <row r="1602" spans="3:5" s="115" customFormat="1" ht="12.75" customHeight="1" x14ac:dyDescent="0.2">
      <c r="C1602" s="201"/>
      <c r="D1602" s="47"/>
      <c r="E1602" s="202"/>
    </row>
    <row r="1603" spans="3:5" s="115" customFormat="1" ht="12.75" customHeight="1" x14ac:dyDescent="0.2">
      <c r="C1603" s="201"/>
      <c r="D1603" s="47"/>
      <c r="E1603" s="202"/>
    </row>
    <row r="1604" spans="3:5" s="115" customFormat="1" ht="12.75" customHeight="1" x14ac:dyDescent="0.2">
      <c r="C1604" s="201"/>
      <c r="D1604" s="47"/>
      <c r="E1604" s="202"/>
    </row>
    <row r="1605" spans="3:5" s="115" customFormat="1" ht="12.75" customHeight="1" x14ac:dyDescent="0.2">
      <c r="C1605" s="201"/>
      <c r="D1605" s="47"/>
      <c r="E1605" s="202"/>
    </row>
    <row r="1606" spans="3:5" s="115" customFormat="1" ht="12.75" customHeight="1" x14ac:dyDescent="0.2">
      <c r="C1606" s="201"/>
      <c r="D1606" s="47"/>
      <c r="E1606" s="202"/>
    </row>
    <row r="1607" spans="3:5" s="115" customFormat="1" ht="12.75" customHeight="1" x14ac:dyDescent="0.2">
      <c r="C1607" s="201"/>
      <c r="D1607" s="47"/>
      <c r="E1607" s="202"/>
    </row>
    <row r="1608" spans="3:5" s="115" customFormat="1" ht="12.75" customHeight="1" x14ac:dyDescent="0.2">
      <c r="C1608" s="201"/>
      <c r="D1608" s="47"/>
      <c r="E1608" s="202"/>
    </row>
    <row r="1609" spans="3:5" s="115" customFormat="1" ht="12.75" customHeight="1" x14ac:dyDescent="0.2">
      <c r="C1609" s="201"/>
      <c r="D1609" s="47"/>
      <c r="E1609" s="202"/>
    </row>
    <row r="1610" spans="3:5" s="115" customFormat="1" ht="12.75" customHeight="1" x14ac:dyDescent="0.2">
      <c r="C1610" s="201"/>
      <c r="D1610" s="47"/>
      <c r="E1610" s="202"/>
    </row>
    <row r="1611" spans="3:5" s="115" customFormat="1" ht="12.75" customHeight="1" x14ac:dyDescent="0.2">
      <c r="C1611" s="201"/>
      <c r="D1611" s="47"/>
      <c r="E1611" s="202"/>
    </row>
    <row r="1612" spans="3:5" s="115" customFormat="1" ht="12.75" customHeight="1" x14ac:dyDescent="0.2">
      <c r="C1612" s="201"/>
      <c r="D1612" s="47"/>
      <c r="E1612" s="202"/>
    </row>
    <row r="1613" spans="3:5" s="115" customFormat="1" ht="12.75" customHeight="1" x14ac:dyDescent="0.2">
      <c r="C1613" s="201"/>
      <c r="D1613" s="47"/>
      <c r="E1613" s="202"/>
    </row>
    <row r="1614" spans="3:5" s="115" customFormat="1" ht="12.75" customHeight="1" x14ac:dyDescent="0.2">
      <c r="C1614" s="201"/>
      <c r="D1614" s="47"/>
      <c r="E1614" s="202"/>
    </row>
    <row r="1615" spans="3:5" s="115" customFormat="1" ht="12.75" customHeight="1" x14ac:dyDescent="0.2">
      <c r="C1615" s="201"/>
      <c r="D1615" s="47"/>
      <c r="E1615" s="202"/>
    </row>
    <row r="1616" spans="3:5" s="115" customFormat="1" ht="12.75" customHeight="1" x14ac:dyDescent="0.2">
      <c r="C1616" s="201"/>
      <c r="D1616" s="47"/>
      <c r="E1616" s="202"/>
    </row>
    <row r="1617" spans="3:5" s="115" customFormat="1" ht="12.75" customHeight="1" x14ac:dyDescent="0.2">
      <c r="C1617" s="201"/>
      <c r="D1617" s="47"/>
      <c r="E1617" s="202"/>
    </row>
    <row r="1618" spans="3:5" s="115" customFormat="1" ht="12.75" customHeight="1" x14ac:dyDescent="0.2">
      <c r="C1618" s="201"/>
      <c r="D1618" s="47"/>
      <c r="E1618" s="202"/>
    </row>
    <row r="1619" spans="3:5" s="115" customFormat="1" ht="12.75" customHeight="1" x14ac:dyDescent="0.2">
      <c r="C1619" s="201"/>
      <c r="D1619" s="47"/>
      <c r="E1619" s="202"/>
    </row>
    <row r="1620" spans="3:5" s="115" customFormat="1" ht="12.75" customHeight="1" x14ac:dyDescent="0.2">
      <c r="C1620" s="201"/>
      <c r="D1620" s="47"/>
      <c r="E1620" s="202"/>
    </row>
    <row r="1621" spans="3:5" s="115" customFormat="1" ht="12.75" customHeight="1" x14ac:dyDescent="0.2">
      <c r="C1621" s="201"/>
      <c r="D1621" s="47"/>
      <c r="E1621" s="202"/>
    </row>
    <row r="1622" spans="3:5" s="115" customFormat="1" ht="12.75" customHeight="1" x14ac:dyDescent="0.2">
      <c r="C1622" s="201"/>
      <c r="D1622" s="47"/>
      <c r="E1622" s="202"/>
    </row>
    <row r="1623" spans="3:5" s="115" customFormat="1" ht="12.75" customHeight="1" x14ac:dyDescent="0.2">
      <c r="C1623" s="201"/>
      <c r="D1623" s="47"/>
      <c r="E1623" s="202"/>
    </row>
    <row r="1624" spans="3:5" s="115" customFormat="1" ht="12.75" customHeight="1" x14ac:dyDescent="0.2">
      <c r="C1624" s="201"/>
      <c r="D1624" s="47"/>
      <c r="E1624" s="202"/>
    </row>
    <row r="1625" spans="3:5" s="115" customFormat="1" ht="12.75" customHeight="1" x14ac:dyDescent="0.2">
      <c r="C1625" s="201"/>
      <c r="D1625" s="47"/>
      <c r="E1625" s="202"/>
    </row>
    <row r="1626" spans="3:5" s="115" customFormat="1" ht="12.75" customHeight="1" x14ac:dyDescent="0.2">
      <c r="C1626" s="201"/>
      <c r="D1626" s="47"/>
      <c r="E1626" s="202"/>
    </row>
    <row r="1627" spans="3:5" s="115" customFormat="1" ht="12.75" customHeight="1" x14ac:dyDescent="0.2">
      <c r="C1627" s="201"/>
      <c r="D1627" s="47"/>
      <c r="E1627" s="202"/>
    </row>
    <row r="1628" spans="3:5" s="115" customFormat="1" ht="12.75" customHeight="1" x14ac:dyDescent="0.2">
      <c r="C1628" s="201"/>
      <c r="D1628" s="47"/>
      <c r="E1628" s="202"/>
    </row>
    <row r="1629" spans="3:5" s="115" customFormat="1" ht="12.75" customHeight="1" x14ac:dyDescent="0.2">
      <c r="C1629" s="201"/>
      <c r="D1629" s="47"/>
      <c r="E1629" s="202"/>
    </row>
    <row r="1630" spans="3:5" s="115" customFormat="1" ht="12.75" customHeight="1" x14ac:dyDescent="0.2">
      <c r="C1630" s="201"/>
      <c r="D1630" s="47"/>
      <c r="E1630" s="202"/>
    </row>
    <row r="1631" spans="3:5" s="115" customFormat="1" ht="12.75" customHeight="1" x14ac:dyDescent="0.2">
      <c r="C1631" s="201"/>
      <c r="D1631" s="47"/>
      <c r="E1631" s="202"/>
    </row>
    <row r="1632" spans="3:5" s="115" customFormat="1" ht="12.75" customHeight="1" x14ac:dyDescent="0.2">
      <c r="C1632" s="201"/>
      <c r="D1632" s="47"/>
      <c r="E1632" s="202"/>
    </row>
    <row r="1633" spans="3:5" s="115" customFormat="1" ht="12.75" customHeight="1" x14ac:dyDescent="0.2">
      <c r="C1633" s="201"/>
      <c r="D1633" s="47"/>
      <c r="E1633" s="202"/>
    </row>
    <row r="1634" spans="3:5" s="115" customFormat="1" ht="12.75" customHeight="1" x14ac:dyDescent="0.2">
      <c r="C1634" s="201"/>
      <c r="D1634" s="47"/>
      <c r="E1634" s="202"/>
    </row>
    <row r="1635" spans="3:5" s="115" customFormat="1" ht="12.75" customHeight="1" x14ac:dyDescent="0.2">
      <c r="C1635" s="201"/>
      <c r="D1635" s="47"/>
      <c r="E1635" s="202"/>
    </row>
    <row r="1636" spans="3:5" s="115" customFormat="1" ht="12.75" customHeight="1" x14ac:dyDescent="0.2">
      <c r="C1636" s="201"/>
      <c r="D1636" s="47"/>
      <c r="E1636" s="202"/>
    </row>
    <row r="1637" spans="3:5" s="115" customFormat="1" ht="12.75" customHeight="1" x14ac:dyDescent="0.2">
      <c r="C1637" s="201"/>
      <c r="D1637" s="47"/>
      <c r="E1637" s="202"/>
    </row>
    <row r="1638" spans="3:5" s="115" customFormat="1" ht="12.75" customHeight="1" x14ac:dyDescent="0.2">
      <c r="C1638" s="201"/>
      <c r="D1638" s="47"/>
      <c r="E1638" s="202"/>
    </row>
    <row r="1639" spans="3:5" s="115" customFormat="1" ht="12.75" customHeight="1" x14ac:dyDescent="0.2">
      <c r="C1639" s="201"/>
      <c r="D1639" s="47"/>
      <c r="E1639" s="202"/>
    </row>
    <row r="1640" spans="3:5" s="115" customFormat="1" ht="12.75" customHeight="1" x14ac:dyDescent="0.2">
      <c r="C1640" s="201"/>
      <c r="D1640" s="47"/>
      <c r="E1640" s="202"/>
    </row>
    <row r="1641" spans="3:5" s="115" customFormat="1" ht="12.75" customHeight="1" x14ac:dyDescent="0.2">
      <c r="C1641" s="201"/>
      <c r="D1641" s="47"/>
      <c r="E1641" s="202"/>
    </row>
    <row r="1642" spans="3:5" s="115" customFormat="1" ht="12.75" customHeight="1" x14ac:dyDescent="0.2">
      <c r="C1642" s="201"/>
      <c r="D1642" s="47"/>
      <c r="E1642" s="202"/>
    </row>
    <row r="1643" spans="3:5" s="115" customFormat="1" ht="12.75" customHeight="1" x14ac:dyDescent="0.2">
      <c r="C1643" s="201"/>
      <c r="D1643" s="47"/>
      <c r="E1643" s="202"/>
    </row>
    <row r="1644" spans="3:5" s="115" customFormat="1" ht="12.75" customHeight="1" x14ac:dyDescent="0.2">
      <c r="C1644" s="201"/>
      <c r="D1644" s="47"/>
      <c r="E1644" s="202"/>
    </row>
    <row r="1645" spans="3:5" s="115" customFormat="1" ht="12.75" customHeight="1" x14ac:dyDescent="0.2">
      <c r="C1645" s="201"/>
      <c r="D1645" s="47"/>
      <c r="E1645" s="202"/>
    </row>
    <row r="1646" spans="3:5" s="115" customFormat="1" ht="12.75" customHeight="1" x14ac:dyDescent="0.2">
      <c r="C1646" s="201"/>
      <c r="D1646" s="47"/>
      <c r="E1646" s="202"/>
    </row>
    <row r="1647" spans="3:5" s="115" customFormat="1" ht="12.75" customHeight="1" x14ac:dyDescent="0.2">
      <c r="C1647" s="201"/>
      <c r="D1647" s="47"/>
      <c r="E1647" s="202"/>
    </row>
    <row r="1648" spans="3:5" s="115" customFormat="1" ht="12.75" customHeight="1" x14ac:dyDescent="0.2">
      <c r="C1648" s="201"/>
      <c r="D1648" s="47"/>
      <c r="E1648" s="202"/>
    </row>
    <row r="1649" spans="3:5" s="115" customFormat="1" ht="12.75" customHeight="1" x14ac:dyDescent="0.2">
      <c r="C1649" s="201"/>
      <c r="D1649" s="47"/>
      <c r="E1649" s="202"/>
    </row>
    <row r="1650" spans="3:5" s="115" customFormat="1" ht="12.75" customHeight="1" x14ac:dyDescent="0.2">
      <c r="C1650" s="201"/>
      <c r="D1650" s="47"/>
      <c r="E1650" s="202"/>
    </row>
    <row r="1651" spans="3:5" s="115" customFormat="1" ht="12.75" customHeight="1" x14ac:dyDescent="0.2">
      <c r="C1651" s="201"/>
      <c r="D1651" s="47"/>
      <c r="E1651" s="202"/>
    </row>
    <row r="1652" spans="3:5" s="115" customFormat="1" ht="12.75" customHeight="1" x14ac:dyDescent="0.2">
      <c r="C1652" s="201"/>
      <c r="D1652" s="47"/>
      <c r="E1652" s="202"/>
    </row>
    <row r="1653" spans="3:5" s="115" customFormat="1" ht="12.75" customHeight="1" x14ac:dyDescent="0.2">
      <c r="C1653" s="201"/>
      <c r="D1653" s="47"/>
      <c r="E1653" s="202"/>
    </row>
    <row r="1654" spans="3:5" s="115" customFormat="1" ht="12.75" customHeight="1" x14ac:dyDescent="0.2">
      <c r="C1654" s="201"/>
      <c r="D1654" s="47"/>
      <c r="E1654" s="202"/>
    </row>
    <row r="1655" spans="3:5" s="115" customFormat="1" ht="12.75" customHeight="1" x14ac:dyDescent="0.2">
      <c r="C1655" s="201"/>
      <c r="D1655" s="47"/>
      <c r="E1655" s="202"/>
    </row>
    <row r="1656" spans="3:5" s="115" customFormat="1" ht="12.75" customHeight="1" x14ac:dyDescent="0.2">
      <c r="C1656" s="201"/>
      <c r="D1656" s="47"/>
      <c r="E1656" s="202"/>
    </row>
    <row r="1657" spans="3:5" s="115" customFormat="1" ht="12.75" customHeight="1" x14ac:dyDescent="0.2">
      <c r="C1657" s="201"/>
      <c r="D1657" s="47"/>
      <c r="E1657" s="202"/>
    </row>
    <row r="1658" spans="3:5" s="115" customFormat="1" ht="12.75" customHeight="1" x14ac:dyDescent="0.2">
      <c r="C1658" s="201"/>
      <c r="D1658" s="47"/>
      <c r="E1658" s="202"/>
    </row>
    <row r="1659" spans="3:5" s="115" customFormat="1" ht="12.75" customHeight="1" x14ac:dyDescent="0.2">
      <c r="C1659" s="201"/>
      <c r="D1659" s="47"/>
      <c r="E1659" s="202"/>
    </row>
    <row r="1660" spans="3:5" s="115" customFormat="1" ht="12.75" customHeight="1" x14ac:dyDescent="0.2">
      <c r="C1660" s="201"/>
      <c r="D1660" s="47"/>
      <c r="E1660" s="202"/>
    </row>
    <row r="1661" spans="3:5" s="115" customFormat="1" ht="12.75" customHeight="1" x14ac:dyDescent="0.2">
      <c r="C1661" s="201"/>
      <c r="D1661" s="47"/>
      <c r="E1661" s="202"/>
    </row>
    <row r="1662" spans="3:5" s="115" customFormat="1" ht="12.75" customHeight="1" x14ac:dyDescent="0.2">
      <c r="C1662" s="201"/>
      <c r="D1662" s="47"/>
      <c r="E1662" s="202"/>
    </row>
    <row r="1663" spans="3:5" s="115" customFormat="1" ht="12.75" customHeight="1" x14ac:dyDescent="0.2">
      <c r="C1663" s="201"/>
      <c r="D1663" s="47"/>
      <c r="E1663" s="202"/>
    </row>
    <row r="1664" spans="3:5" s="115" customFormat="1" ht="12.75" customHeight="1" x14ac:dyDescent="0.2">
      <c r="C1664" s="201"/>
      <c r="D1664" s="47"/>
      <c r="E1664" s="202"/>
    </row>
    <row r="1665" spans="3:5" s="115" customFormat="1" ht="12.75" customHeight="1" x14ac:dyDescent="0.2">
      <c r="C1665" s="201"/>
      <c r="D1665" s="47"/>
      <c r="E1665" s="202"/>
    </row>
    <row r="1666" spans="3:5" s="115" customFormat="1" ht="12.75" customHeight="1" x14ac:dyDescent="0.2">
      <c r="C1666" s="201"/>
      <c r="D1666" s="47"/>
      <c r="E1666" s="202"/>
    </row>
    <row r="1667" spans="3:5" s="115" customFormat="1" ht="12.75" customHeight="1" x14ac:dyDescent="0.2">
      <c r="C1667" s="201"/>
      <c r="D1667" s="47"/>
      <c r="E1667" s="202"/>
    </row>
    <row r="1668" spans="3:5" s="115" customFormat="1" ht="12.75" customHeight="1" x14ac:dyDescent="0.2">
      <c r="C1668" s="201"/>
      <c r="D1668" s="47"/>
      <c r="E1668" s="202"/>
    </row>
    <row r="1669" spans="3:5" s="115" customFormat="1" ht="12.75" customHeight="1" x14ac:dyDescent="0.2">
      <c r="C1669" s="201"/>
      <c r="D1669" s="47"/>
      <c r="E1669" s="202"/>
    </row>
    <row r="1670" spans="3:5" s="115" customFormat="1" ht="12.75" customHeight="1" x14ac:dyDescent="0.2">
      <c r="C1670" s="201"/>
      <c r="D1670" s="47"/>
      <c r="E1670" s="202"/>
    </row>
    <row r="1671" spans="3:5" s="115" customFormat="1" ht="12.75" customHeight="1" x14ac:dyDescent="0.2">
      <c r="C1671" s="201"/>
      <c r="D1671" s="47"/>
      <c r="E1671" s="202"/>
    </row>
    <row r="1672" spans="3:5" s="115" customFormat="1" ht="12.75" customHeight="1" x14ac:dyDescent="0.2">
      <c r="C1672" s="201"/>
      <c r="D1672" s="47"/>
      <c r="E1672" s="202"/>
    </row>
    <row r="1673" spans="3:5" s="115" customFormat="1" ht="12.75" customHeight="1" x14ac:dyDescent="0.2">
      <c r="C1673" s="201"/>
      <c r="D1673" s="47"/>
      <c r="E1673" s="202"/>
    </row>
    <row r="1674" spans="3:5" s="115" customFormat="1" ht="12.75" customHeight="1" x14ac:dyDescent="0.2">
      <c r="C1674" s="201"/>
      <c r="D1674" s="47"/>
      <c r="E1674" s="202"/>
    </row>
    <row r="1675" spans="3:5" s="115" customFormat="1" ht="12.75" customHeight="1" x14ac:dyDescent="0.2">
      <c r="C1675" s="201"/>
      <c r="D1675" s="47"/>
      <c r="E1675" s="202"/>
    </row>
    <row r="1676" spans="3:5" s="115" customFormat="1" ht="12.75" customHeight="1" x14ac:dyDescent="0.2">
      <c r="C1676" s="201"/>
      <c r="D1676" s="47"/>
      <c r="E1676" s="202"/>
    </row>
    <row r="1677" spans="3:5" s="115" customFormat="1" ht="12.75" customHeight="1" x14ac:dyDescent="0.2">
      <c r="C1677" s="201"/>
      <c r="D1677" s="47"/>
      <c r="E1677" s="202"/>
    </row>
    <row r="1678" spans="3:5" s="115" customFormat="1" ht="12.75" customHeight="1" x14ac:dyDescent="0.2">
      <c r="C1678" s="201"/>
      <c r="D1678" s="47"/>
      <c r="E1678" s="202"/>
    </row>
    <row r="1679" spans="3:5" s="115" customFormat="1" ht="12.75" customHeight="1" x14ac:dyDescent="0.2">
      <c r="C1679" s="201"/>
      <c r="D1679" s="47"/>
      <c r="E1679" s="202"/>
    </row>
    <row r="1680" spans="3:5" s="115" customFormat="1" ht="12.75" customHeight="1" x14ac:dyDescent="0.2">
      <c r="C1680" s="201"/>
      <c r="D1680" s="47"/>
      <c r="E1680" s="202"/>
    </row>
    <row r="1681" spans="3:5" s="115" customFormat="1" ht="12.75" customHeight="1" x14ac:dyDescent="0.2">
      <c r="C1681" s="201"/>
      <c r="D1681" s="47"/>
      <c r="E1681" s="202"/>
    </row>
    <row r="1682" spans="3:5" s="115" customFormat="1" ht="12.75" customHeight="1" x14ac:dyDescent="0.2">
      <c r="C1682" s="201"/>
      <c r="D1682" s="47"/>
      <c r="E1682" s="202"/>
    </row>
    <row r="1683" spans="3:5" s="115" customFormat="1" ht="12.75" customHeight="1" x14ac:dyDescent="0.2">
      <c r="C1683" s="201"/>
      <c r="D1683" s="47"/>
      <c r="E1683" s="202"/>
    </row>
    <row r="1684" spans="3:5" s="115" customFormat="1" ht="12.75" customHeight="1" x14ac:dyDescent="0.2">
      <c r="C1684" s="201"/>
      <c r="D1684" s="47"/>
      <c r="E1684" s="202"/>
    </row>
    <row r="1685" spans="3:5" s="115" customFormat="1" ht="12.75" customHeight="1" x14ac:dyDescent="0.2">
      <c r="C1685" s="201"/>
      <c r="D1685" s="47"/>
      <c r="E1685" s="202"/>
    </row>
    <row r="1686" spans="3:5" s="115" customFormat="1" ht="12.75" customHeight="1" x14ac:dyDescent="0.2">
      <c r="C1686" s="201"/>
      <c r="D1686" s="47"/>
      <c r="E1686" s="202"/>
    </row>
    <row r="1687" spans="3:5" s="115" customFormat="1" ht="12.75" customHeight="1" x14ac:dyDescent="0.2">
      <c r="C1687" s="201"/>
      <c r="D1687" s="47"/>
      <c r="E1687" s="202"/>
    </row>
    <row r="1688" spans="3:5" s="115" customFormat="1" ht="12.75" customHeight="1" x14ac:dyDescent="0.2">
      <c r="C1688" s="201"/>
      <c r="D1688" s="47"/>
      <c r="E1688" s="202"/>
    </row>
    <row r="1689" spans="3:5" s="115" customFormat="1" ht="12.75" customHeight="1" x14ac:dyDescent="0.2">
      <c r="C1689" s="201"/>
      <c r="D1689" s="47"/>
      <c r="E1689" s="202"/>
    </row>
    <row r="1690" spans="3:5" s="115" customFormat="1" ht="12.75" customHeight="1" x14ac:dyDescent="0.2">
      <c r="C1690" s="201"/>
      <c r="D1690" s="47"/>
      <c r="E1690" s="202"/>
    </row>
    <row r="1691" spans="3:5" s="115" customFormat="1" ht="12.75" customHeight="1" x14ac:dyDescent="0.2">
      <c r="C1691" s="201"/>
      <c r="D1691" s="47"/>
      <c r="E1691" s="202"/>
    </row>
    <row r="1692" spans="3:5" s="115" customFormat="1" ht="12.75" customHeight="1" x14ac:dyDescent="0.2">
      <c r="C1692" s="201"/>
      <c r="D1692" s="47"/>
      <c r="E1692" s="202"/>
    </row>
    <row r="1693" spans="3:5" s="115" customFormat="1" ht="12.75" customHeight="1" x14ac:dyDescent="0.2">
      <c r="C1693" s="201"/>
      <c r="D1693" s="47"/>
      <c r="E1693" s="202"/>
    </row>
    <row r="1694" spans="3:5" s="115" customFormat="1" ht="12.75" customHeight="1" x14ac:dyDescent="0.2">
      <c r="C1694" s="201"/>
      <c r="D1694" s="47"/>
      <c r="E1694" s="202"/>
    </row>
    <row r="1695" spans="3:5" s="115" customFormat="1" ht="12.75" customHeight="1" x14ac:dyDescent="0.2">
      <c r="C1695" s="201"/>
      <c r="D1695" s="47"/>
      <c r="E1695" s="202"/>
    </row>
    <row r="1696" spans="3:5" s="115" customFormat="1" ht="12.75" customHeight="1" x14ac:dyDescent="0.2">
      <c r="C1696" s="201"/>
      <c r="D1696" s="47"/>
      <c r="E1696" s="202"/>
    </row>
    <row r="1697" spans="3:5" s="115" customFormat="1" ht="12.75" customHeight="1" x14ac:dyDescent="0.2">
      <c r="C1697" s="201"/>
      <c r="D1697" s="47"/>
      <c r="E1697" s="202"/>
    </row>
    <row r="1698" spans="3:5" s="115" customFormat="1" ht="12.75" customHeight="1" x14ac:dyDescent="0.2">
      <c r="C1698" s="201"/>
      <c r="D1698" s="47"/>
      <c r="E1698" s="202"/>
    </row>
    <row r="1699" spans="3:5" s="115" customFormat="1" ht="12.75" customHeight="1" x14ac:dyDescent="0.2">
      <c r="C1699" s="201"/>
      <c r="D1699" s="47"/>
      <c r="E1699" s="202"/>
    </row>
    <row r="1700" spans="3:5" s="115" customFormat="1" ht="12.75" customHeight="1" x14ac:dyDescent="0.2">
      <c r="C1700" s="201"/>
      <c r="D1700" s="47"/>
      <c r="E1700" s="202"/>
    </row>
    <row r="1701" spans="3:5" s="115" customFormat="1" ht="12.75" customHeight="1" x14ac:dyDescent="0.2">
      <c r="C1701" s="201"/>
      <c r="D1701" s="47"/>
      <c r="E1701" s="202"/>
    </row>
    <row r="1702" spans="3:5" s="115" customFormat="1" ht="12.75" customHeight="1" x14ac:dyDescent="0.2">
      <c r="C1702" s="201"/>
      <c r="D1702" s="47"/>
      <c r="E1702" s="202"/>
    </row>
    <row r="1703" spans="3:5" s="115" customFormat="1" ht="12.75" customHeight="1" x14ac:dyDescent="0.2">
      <c r="C1703" s="201"/>
      <c r="D1703" s="47"/>
      <c r="E1703" s="202"/>
    </row>
    <row r="1704" spans="3:5" s="115" customFormat="1" ht="12.75" customHeight="1" x14ac:dyDescent="0.2">
      <c r="C1704" s="201"/>
      <c r="D1704" s="47"/>
      <c r="E1704" s="202"/>
    </row>
    <row r="1705" spans="3:5" s="115" customFormat="1" ht="12.75" customHeight="1" x14ac:dyDescent="0.2">
      <c r="C1705" s="201"/>
      <c r="D1705" s="47"/>
      <c r="E1705" s="202"/>
    </row>
    <row r="1706" spans="3:5" s="115" customFormat="1" ht="12.75" customHeight="1" x14ac:dyDescent="0.2">
      <c r="C1706" s="201"/>
      <c r="D1706" s="47"/>
      <c r="E1706" s="202"/>
    </row>
    <row r="1707" spans="3:5" s="115" customFormat="1" ht="12.75" customHeight="1" x14ac:dyDescent="0.2">
      <c r="C1707" s="201"/>
      <c r="D1707" s="47"/>
      <c r="E1707" s="202"/>
    </row>
    <row r="1708" spans="3:5" s="115" customFormat="1" ht="12.75" customHeight="1" x14ac:dyDescent="0.2">
      <c r="C1708" s="201"/>
      <c r="D1708" s="47"/>
      <c r="E1708" s="202"/>
    </row>
    <row r="1709" spans="3:5" s="115" customFormat="1" ht="12.75" customHeight="1" x14ac:dyDescent="0.2">
      <c r="C1709" s="201"/>
      <c r="D1709" s="47"/>
      <c r="E1709" s="202"/>
    </row>
    <row r="1710" spans="3:5" s="115" customFormat="1" ht="12.75" customHeight="1" x14ac:dyDescent="0.2">
      <c r="C1710" s="201"/>
      <c r="D1710" s="47"/>
      <c r="E1710" s="202"/>
    </row>
    <row r="1711" spans="3:5" s="115" customFormat="1" ht="12.75" customHeight="1" x14ac:dyDescent="0.2">
      <c r="C1711" s="201"/>
      <c r="D1711" s="47"/>
      <c r="E1711" s="202"/>
    </row>
    <row r="1712" spans="3:5" s="115" customFormat="1" ht="12.75" customHeight="1" x14ac:dyDescent="0.2">
      <c r="C1712" s="201"/>
      <c r="D1712" s="47"/>
      <c r="E1712" s="202"/>
    </row>
    <row r="1713" spans="3:5" s="115" customFormat="1" ht="12.75" customHeight="1" x14ac:dyDescent="0.2">
      <c r="C1713" s="201"/>
      <c r="D1713" s="47"/>
      <c r="E1713" s="202"/>
    </row>
    <row r="1714" spans="3:5" s="115" customFormat="1" ht="12.75" customHeight="1" x14ac:dyDescent="0.2">
      <c r="C1714" s="201"/>
      <c r="D1714" s="47"/>
      <c r="E1714" s="202"/>
    </row>
    <row r="1715" spans="3:5" s="115" customFormat="1" ht="12.75" customHeight="1" x14ac:dyDescent="0.2">
      <c r="C1715" s="201"/>
      <c r="D1715" s="47"/>
      <c r="E1715" s="202"/>
    </row>
    <row r="1716" spans="3:5" s="115" customFormat="1" ht="12.75" customHeight="1" x14ac:dyDescent="0.2">
      <c r="C1716" s="201"/>
      <c r="D1716" s="47"/>
      <c r="E1716" s="202"/>
    </row>
    <row r="1717" spans="3:5" s="115" customFormat="1" ht="12.75" customHeight="1" x14ac:dyDescent="0.2">
      <c r="C1717" s="201"/>
      <c r="D1717" s="47"/>
      <c r="E1717" s="202"/>
    </row>
    <row r="1718" spans="3:5" s="115" customFormat="1" ht="12.75" customHeight="1" x14ac:dyDescent="0.2">
      <c r="C1718" s="201"/>
      <c r="D1718" s="47"/>
      <c r="E1718" s="202"/>
    </row>
    <row r="1719" spans="3:5" s="115" customFormat="1" ht="12.75" customHeight="1" x14ac:dyDescent="0.2">
      <c r="C1719" s="201"/>
      <c r="D1719" s="47"/>
      <c r="E1719" s="202"/>
    </row>
    <row r="1720" spans="3:5" s="115" customFormat="1" ht="12.75" customHeight="1" x14ac:dyDescent="0.2">
      <c r="C1720" s="201"/>
      <c r="D1720" s="47"/>
      <c r="E1720" s="202"/>
    </row>
    <row r="1721" spans="3:5" s="115" customFormat="1" ht="12.75" customHeight="1" x14ac:dyDescent="0.2">
      <c r="C1721" s="201"/>
      <c r="D1721" s="47"/>
      <c r="E1721" s="202"/>
    </row>
    <row r="1722" spans="3:5" s="115" customFormat="1" ht="12.75" customHeight="1" x14ac:dyDescent="0.2">
      <c r="C1722" s="201"/>
      <c r="D1722" s="47"/>
      <c r="E1722" s="202"/>
    </row>
    <row r="1723" spans="3:5" s="115" customFormat="1" ht="12.75" customHeight="1" x14ac:dyDescent="0.2">
      <c r="C1723" s="201"/>
      <c r="D1723" s="47"/>
      <c r="E1723" s="202"/>
    </row>
    <row r="1724" spans="3:5" s="115" customFormat="1" ht="12.75" customHeight="1" x14ac:dyDescent="0.2">
      <c r="C1724" s="201"/>
      <c r="D1724" s="47"/>
      <c r="E1724" s="202"/>
    </row>
    <row r="1725" spans="3:5" s="115" customFormat="1" ht="12.75" customHeight="1" x14ac:dyDescent="0.2">
      <c r="C1725" s="201"/>
      <c r="D1725" s="47"/>
      <c r="E1725" s="202"/>
    </row>
    <row r="1726" spans="3:5" s="115" customFormat="1" ht="12.75" customHeight="1" x14ac:dyDescent="0.2">
      <c r="C1726" s="201"/>
      <c r="D1726" s="47"/>
      <c r="E1726" s="202"/>
    </row>
    <row r="1727" spans="3:5" s="115" customFormat="1" ht="12.75" customHeight="1" x14ac:dyDescent="0.2">
      <c r="C1727" s="201"/>
      <c r="D1727" s="47"/>
      <c r="E1727" s="202"/>
    </row>
    <row r="1728" spans="3:5" s="115" customFormat="1" ht="12.75" customHeight="1" x14ac:dyDescent="0.2">
      <c r="C1728" s="201"/>
      <c r="D1728" s="47"/>
      <c r="E1728" s="202"/>
    </row>
    <row r="1729" spans="3:5" s="115" customFormat="1" ht="12.75" customHeight="1" x14ac:dyDescent="0.2">
      <c r="C1729" s="201"/>
      <c r="D1729" s="47"/>
      <c r="E1729" s="202"/>
    </row>
    <row r="1730" spans="3:5" s="115" customFormat="1" ht="12.75" customHeight="1" x14ac:dyDescent="0.2">
      <c r="C1730" s="201"/>
      <c r="D1730" s="47"/>
      <c r="E1730" s="202"/>
    </row>
    <row r="1731" spans="3:5" s="115" customFormat="1" ht="12.75" customHeight="1" x14ac:dyDescent="0.2">
      <c r="C1731" s="201"/>
      <c r="D1731" s="47"/>
      <c r="E1731" s="202"/>
    </row>
    <row r="1732" spans="3:5" s="115" customFormat="1" ht="12.75" customHeight="1" x14ac:dyDescent="0.2">
      <c r="C1732" s="201"/>
      <c r="D1732" s="47"/>
      <c r="E1732" s="202"/>
    </row>
    <row r="1733" spans="3:5" s="115" customFormat="1" ht="12.75" customHeight="1" x14ac:dyDescent="0.2">
      <c r="C1733" s="201"/>
      <c r="D1733" s="47"/>
      <c r="E1733" s="202"/>
    </row>
    <row r="1734" spans="3:5" s="115" customFormat="1" ht="12.75" customHeight="1" x14ac:dyDescent="0.2">
      <c r="C1734" s="201"/>
      <c r="D1734" s="47"/>
      <c r="E1734" s="202"/>
    </row>
    <row r="1735" spans="3:5" s="115" customFormat="1" ht="12.75" customHeight="1" x14ac:dyDescent="0.2">
      <c r="C1735" s="201"/>
      <c r="D1735" s="47"/>
      <c r="E1735" s="202"/>
    </row>
    <row r="1736" spans="3:5" s="115" customFormat="1" ht="12.75" customHeight="1" x14ac:dyDescent="0.2">
      <c r="C1736" s="201"/>
      <c r="D1736" s="47"/>
      <c r="E1736" s="202"/>
    </row>
    <row r="1737" spans="3:5" s="115" customFormat="1" ht="12.75" customHeight="1" x14ac:dyDescent="0.2">
      <c r="C1737" s="201"/>
      <c r="D1737" s="47"/>
      <c r="E1737" s="202"/>
    </row>
    <row r="1738" spans="3:5" s="115" customFormat="1" ht="12.75" customHeight="1" x14ac:dyDescent="0.2">
      <c r="C1738" s="201"/>
      <c r="D1738" s="47"/>
      <c r="E1738" s="202"/>
    </row>
    <row r="1739" spans="3:5" s="115" customFormat="1" ht="12.75" customHeight="1" x14ac:dyDescent="0.2">
      <c r="C1739" s="201"/>
      <c r="D1739" s="47"/>
      <c r="E1739" s="202"/>
    </row>
    <row r="1740" spans="3:5" s="115" customFormat="1" ht="12.75" customHeight="1" x14ac:dyDescent="0.2">
      <c r="C1740" s="201"/>
      <c r="D1740" s="47"/>
      <c r="E1740" s="202"/>
    </row>
    <row r="1741" spans="3:5" s="115" customFormat="1" ht="12.75" customHeight="1" x14ac:dyDescent="0.2">
      <c r="C1741" s="201"/>
      <c r="D1741" s="47"/>
      <c r="E1741" s="202"/>
    </row>
    <row r="1742" spans="3:5" s="115" customFormat="1" ht="12.75" customHeight="1" x14ac:dyDescent="0.2">
      <c r="C1742" s="201"/>
      <c r="D1742" s="47"/>
      <c r="E1742" s="202"/>
    </row>
  </sheetData>
  <sheetProtection password="F585" sheet="1"/>
  <mergeCells count="1">
    <mergeCell ref="A3:F3"/>
  </mergeCells>
  <printOptions horizontalCentered="1"/>
  <pageMargins left="0.19685039370078741" right="0.19685039370078741" top="0.19685039370078741" bottom="0.19685039370078741" header="0.19685039370078741" footer="0.19685039370078741"/>
  <pageSetup orientation="portrait" r:id="rId1"/>
  <headerFooter alignWithMargins="0">
    <oddFooter>&amp;CPagina&amp;Pde&amp;N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PRESUPUES (2029) PARA DESPACHAR</vt:lpstr>
      <vt:lpstr>'PRESUPUES (2029) PARA DESPACHAR'!Área_de_impresión</vt:lpstr>
      <vt:lpstr>'PRESUPUES (2029) PARA DESPACHAR'!Títulos_a_imprimir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María Isabel Morales Méndez</dc:creator>
  <cp:lastModifiedBy>Karol Alexandra Peña Grullón</cp:lastModifiedBy>
  <dcterms:created xsi:type="dcterms:W3CDTF">2019-04-02T21:30:25Z</dcterms:created>
  <dcterms:modified xsi:type="dcterms:W3CDTF">2019-04-02T23:34:41Z</dcterms:modified>
</cp:coreProperties>
</file>