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fael.ramirez\Desktop\estados financieros sisanoc 2023\"/>
    </mc:Choice>
  </mc:AlternateContent>
  <bookViews>
    <workbookView xWindow="0" yWindow="0" windowWidth="2160" windowHeight="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F19" i="1" l="1"/>
  <c r="F11" i="1"/>
  <c r="F22" i="1" l="1"/>
  <c r="D19" i="1"/>
  <c r="H30" i="1" l="1"/>
  <c r="H29" i="1"/>
  <c r="H28" i="1"/>
  <c r="H20" i="1"/>
  <c r="H17" i="1"/>
  <c r="H16" i="1"/>
  <c r="H15" i="1"/>
  <c r="H14" i="1"/>
  <c r="D11" i="1"/>
  <c r="H9" i="1"/>
  <c r="H8" i="1"/>
  <c r="A1" i="1"/>
  <c r="H19" i="1" l="1"/>
  <c r="D22" i="1"/>
  <c r="H24" i="1" s="1"/>
  <c r="H11" i="1"/>
  <c r="H22" i="1" l="1"/>
</calcChain>
</file>

<file path=xl/sharedStrings.xml><?xml version="1.0" encoding="utf-8"?>
<sst xmlns="http://schemas.openxmlformats.org/spreadsheetml/2006/main" count="22" uniqueCount="22">
  <si>
    <t>Estado de Rendimiento Financiero</t>
  </si>
  <si>
    <t>(Valores en RD$)</t>
  </si>
  <si>
    <t>Total ingresos</t>
  </si>
  <si>
    <t xml:space="preserve"> </t>
  </si>
  <si>
    <t xml:space="preserve">Gastos </t>
  </si>
  <si>
    <t>Total gastos</t>
  </si>
  <si>
    <t>Resultados positivos (ahorro) / negativo (desahorro)</t>
  </si>
  <si>
    <t>Las notas adjunta son parte integral de los Estados Financieros</t>
  </si>
  <si>
    <t xml:space="preserve">    RAFAEL RAMIREZ                        FRANCIA D. AQUINO L.</t>
  </si>
  <si>
    <t xml:space="preserve">       WELLINGTON A. ARNAUD B.</t>
  </si>
  <si>
    <t>ENC. DEPTO. CONTABILIDAD           DIRECTOR FINANCIERO</t>
  </si>
  <si>
    <t xml:space="preserve">     DIRECTOR EJECUTIVO</t>
  </si>
  <si>
    <t xml:space="preserve">Ingresos </t>
  </si>
  <si>
    <t>Del ejercicio terminado al 31 de diciembre del 2023 y 2022</t>
  </si>
  <si>
    <t>Ingresos por transacciones con contraprestación (Nota 18)</t>
  </si>
  <si>
    <t>Ingresos por Transferencias y donaciones (Nota 19)</t>
  </si>
  <si>
    <t>Recargos, Multas y Otros ingresos (Nota 20)</t>
  </si>
  <si>
    <t>Sueldos, salarios y beneficios a empleados (Nota 21)</t>
  </si>
  <si>
    <t>Subvenciones y otros pagos por transferencias (Nota 22)</t>
  </si>
  <si>
    <t>Suministros y materiales para consumo (Nota 23)</t>
  </si>
  <si>
    <t>Gasto de depreciación y amortización (Nota 24)</t>
  </si>
  <si>
    <t>Otros gastos (nota 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</si>
</sst>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(* #,##0_);_(* \(#,##0\);_(* &quot;-&quot;_);_(@_)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6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1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justify" vertical="center"/>
    </xf>
    <xf numFmtId="39" fontId="5" fillId="0" borderId="0" xfId="0" applyNumberFormat="1" applyFont="1" applyBorder="1" applyAlignment="1">
      <alignment vertical="center"/>
    </xf>
    <xf numFmtId="39" fontId="2" fillId="0" borderId="0" xfId="0" applyNumberFormat="1" applyFont="1" applyBorder="1" applyAlignment="1">
      <alignment vertical="center"/>
    </xf>
    <xf numFmtId="41" fontId="2" fillId="0" borderId="0" xfId="0" applyNumberFormat="1" applyFont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horizontal="left" vertical="center"/>
    </xf>
    <xf numFmtId="4" fontId="2" fillId="0" borderId="0" xfId="0" applyNumberFormat="1" applyFont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horizontal="right" vertical="center"/>
    </xf>
    <xf numFmtId="4" fontId="2" fillId="2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7" fontId="2" fillId="0" borderId="0" xfId="0" applyNumberFormat="1" applyFont="1" applyAlignment="1">
      <alignment vertical="center"/>
    </xf>
    <xf numFmtId="37" fontId="0" fillId="0" borderId="0" xfId="0" applyNumberFormat="1" applyAlignment="1">
      <alignment vertical="center"/>
    </xf>
    <xf numFmtId="0" fontId="2" fillId="0" borderId="0" xfId="0" applyFont="1" applyBorder="1" applyAlignment="1">
      <alignment horizontal="left" vertical="center"/>
    </xf>
    <xf numFmtId="39" fontId="5" fillId="0" borderId="2" xfId="0" applyNumberFormat="1" applyFont="1" applyBorder="1" applyAlignment="1">
      <alignment vertical="center"/>
    </xf>
    <xf numFmtId="39" fontId="2" fillId="0" borderId="0" xfId="0" applyNumberFormat="1" applyFont="1" applyBorder="1" applyAlignment="1">
      <alignment horizontal="left" vertical="center"/>
    </xf>
    <xf numFmtId="41" fontId="2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7" fontId="2" fillId="0" borderId="0" xfId="0" applyNumberFormat="1" applyFont="1" applyBorder="1" applyAlignment="1">
      <alignment vertical="center"/>
    </xf>
    <xf numFmtId="41" fontId="2" fillId="0" borderId="0" xfId="0" applyNumberFormat="1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41" fontId="5" fillId="0" borderId="0" xfId="0" applyNumberFormat="1" applyFont="1" applyAlignment="1">
      <alignment horizontal="center" vertical="center"/>
    </xf>
    <xf numFmtId="41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fael.ramirez/Documents/ESTADOS%20FINANCIEROS%20DICIEMBRE%20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- Situación Financiera"/>
      <sheetName val=" ERF-Rendimiento Financiero"/>
      <sheetName val="ECANP-Cambio Patrimonio"/>
      <sheetName val="EFE-Flujo de Efectivo"/>
      <sheetName val="propiedad, planta y equipo"/>
    </sheetNames>
    <sheetDataSet>
      <sheetData sheetId="0">
        <row r="1">
          <cell r="A1" t="str">
            <v>INSTITUTO NACIONAL DE AGUAS POTABLES Y ALCANTARILLADOS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topLeftCell="A4" workbookViewId="0">
      <selection activeCell="D10" sqref="D10"/>
    </sheetView>
  </sheetViews>
  <sheetFormatPr baseColWidth="10" defaultColWidth="11.42578125" defaultRowHeight="15" x14ac:dyDescent="0.25"/>
  <cols>
    <col min="1" max="1" width="1.28515625" style="1" customWidth="1"/>
    <col min="2" max="2" width="54.140625" style="1" customWidth="1"/>
    <col min="3" max="3" width="5.28515625" style="1" customWidth="1"/>
    <col min="4" max="4" width="19.85546875" style="1" customWidth="1"/>
    <col min="5" max="5" width="1.7109375" style="1" customWidth="1"/>
    <col min="6" max="6" width="19.7109375" style="1" customWidth="1"/>
    <col min="7" max="7" width="19.85546875" style="1" customWidth="1"/>
    <col min="8" max="8" width="14.85546875" style="1" hidden="1" customWidth="1"/>
    <col min="9" max="10" width="11.42578125" style="1"/>
    <col min="11" max="16384" width="11.42578125" style="2"/>
  </cols>
  <sheetData>
    <row r="1" spans="1:11" ht="15.75" x14ac:dyDescent="0.25">
      <c r="A1" s="31" t="str">
        <f>+'[1]ESF - Situación Financiera'!A1</f>
        <v>INSTITUTO NACIONAL DE AGUAS POTABLES Y ALCANTARILLADOS</v>
      </c>
      <c r="B1" s="31"/>
      <c r="C1" s="31"/>
      <c r="D1" s="31"/>
      <c r="E1" s="31"/>
      <c r="F1" s="31"/>
    </row>
    <row r="2" spans="1:11" ht="15.75" x14ac:dyDescent="0.25">
      <c r="A2" s="31" t="s">
        <v>0</v>
      </c>
      <c r="B2" s="31"/>
      <c r="C2" s="31"/>
      <c r="D2" s="31"/>
      <c r="E2" s="31"/>
      <c r="F2" s="31"/>
    </row>
    <row r="3" spans="1:11" ht="15.75" x14ac:dyDescent="0.25">
      <c r="A3" s="31" t="s">
        <v>13</v>
      </c>
      <c r="B3" s="31"/>
      <c r="C3" s="31"/>
      <c r="D3" s="31"/>
      <c r="E3" s="31"/>
      <c r="F3" s="31"/>
    </row>
    <row r="4" spans="1:11" ht="15.75" x14ac:dyDescent="0.25">
      <c r="A4" s="31" t="s">
        <v>1</v>
      </c>
      <c r="B4" s="31"/>
      <c r="C4" s="31"/>
      <c r="D4" s="31"/>
      <c r="E4" s="31"/>
      <c r="F4" s="31"/>
    </row>
    <row r="5" spans="1:11" x14ac:dyDescent="0.25">
      <c r="A5" s="3"/>
      <c r="B5" s="4"/>
      <c r="C5" s="4"/>
      <c r="D5" s="3"/>
      <c r="E5" s="3"/>
      <c r="F5" s="3"/>
    </row>
    <row r="6" spans="1:11" x14ac:dyDescent="0.25">
      <c r="A6" s="3"/>
      <c r="B6" s="3"/>
      <c r="C6" s="3"/>
      <c r="D6" s="5">
        <v>2023</v>
      </c>
      <c r="E6" s="6"/>
      <c r="F6" s="5">
        <v>2022</v>
      </c>
    </row>
    <row r="7" spans="1:11" x14ac:dyDescent="0.25">
      <c r="A7" s="7" t="s">
        <v>12</v>
      </c>
      <c r="B7" s="8"/>
      <c r="C7" s="8"/>
      <c r="D7" s="9"/>
      <c r="E7" s="10"/>
      <c r="F7" s="9"/>
      <c r="H7" s="11"/>
    </row>
    <row r="8" spans="1:11" x14ac:dyDescent="0.25">
      <c r="A8" s="3"/>
      <c r="B8" s="3" t="s">
        <v>14</v>
      </c>
      <c r="C8" s="3"/>
      <c r="D8" s="12">
        <v>2000311389.96</v>
      </c>
      <c r="E8" s="13"/>
      <c r="F8" s="12">
        <v>1484007457.25</v>
      </c>
      <c r="G8" s="14"/>
      <c r="H8" s="11">
        <f t="shared" ref="H8:H30" si="0">+D8+F8</f>
        <v>3484318847.21</v>
      </c>
    </row>
    <row r="9" spans="1:11" x14ac:dyDescent="0.25">
      <c r="A9" s="3"/>
      <c r="B9" s="3" t="s">
        <v>15</v>
      </c>
      <c r="C9" s="3"/>
      <c r="D9" s="12">
        <v>12771161336.110001</v>
      </c>
      <c r="E9" s="13"/>
      <c r="F9" s="12">
        <v>13269290276.16</v>
      </c>
      <c r="G9" s="14"/>
      <c r="H9" s="11">
        <f>+D9+F9</f>
        <v>26040451612.27</v>
      </c>
    </row>
    <row r="10" spans="1:11" x14ac:dyDescent="0.25">
      <c r="A10" s="3"/>
      <c r="B10" s="3" t="s">
        <v>16</v>
      </c>
      <c r="C10" s="3"/>
      <c r="D10" s="15">
        <v>415190518.06</v>
      </c>
      <c r="E10" s="13"/>
      <c r="F10" s="15">
        <v>287733720.87</v>
      </c>
      <c r="G10" s="14"/>
      <c r="H10" s="11"/>
    </row>
    <row r="11" spans="1:11" x14ac:dyDescent="0.25">
      <c r="A11" s="7" t="s">
        <v>2</v>
      </c>
      <c r="B11" s="3"/>
      <c r="C11" s="3"/>
      <c r="D11" s="16">
        <f>SUM(D8:D10)</f>
        <v>15186663244.129999</v>
      </c>
      <c r="E11" s="13"/>
      <c r="F11" s="16">
        <f>SUM(F8:F10)</f>
        <v>15041031454.280001</v>
      </c>
      <c r="G11" s="14"/>
      <c r="H11" s="11">
        <f t="shared" si="0"/>
        <v>30227694698.41</v>
      </c>
    </row>
    <row r="12" spans="1:11" x14ac:dyDescent="0.25">
      <c r="A12" s="3"/>
      <c r="B12" s="3" t="s">
        <v>3</v>
      </c>
      <c r="C12" s="3"/>
      <c r="D12" s="12"/>
      <c r="E12" s="12"/>
      <c r="F12" s="12"/>
    </row>
    <row r="13" spans="1:11" x14ac:dyDescent="0.25">
      <c r="A13" s="7" t="s">
        <v>4</v>
      </c>
      <c r="B13" s="3"/>
      <c r="C13" s="3"/>
      <c r="D13" s="17"/>
      <c r="E13" s="13"/>
      <c r="F13" s="17"/>
      <c r="H13" s="11"/>
    </row>
    <row r="14" spans="1:11" x14ac:dyDescent="0.25">
      <c r="A14" s="3"/>
      <c r="B14" s="3" t="s">
        <v>17</v>
      </c>
      <c r="C14" s="3"/>
      <c r="D14" s="18">
        <v>2939534462.9099998</v>
      </c>
      <c r="E14" s="12"/>
      <c r="F14" s="18">
        <v>2816405647.2399998</v>
      </c>
      <c r="G14" s="14"/>
      <c r="H14" s="11">
        <f t="shared" si="0"/>
        <v>5755940110.1499996</v>
      </c>
    </row>
    <row r="15" spans="1:11" x14ac:dyDescent="0.25">
      <c r="A15" s="3"/>
      <c r="B15" s="3" t="s">
        <v>18</v>
      </c>
      <c r="C15" s="3"/>
      <c r="D15" s="18">
        <v>19174552.469999999</v>
      </c>
      <c r="E15" s="13"/>
      <c r="F15" s="18">
        <v>25863905.870000001</v>
      </c>
      <c r="H15" s="11">
        <f t="shared" si="0"/>
        <v>45038458.340000004</v>
      </c>
    </row>
    <row r="16" spans="1:11" x14ac:dyDescent="0.25">
      <c r="A16" s="3"/>
      <c r="B16" s="19" t="s">
        <v>19</v>
      </c>
      <c r="C16" s="3"/>
      <c r="D16" s="18">
        <v>584256954.70000005</v>
      </c>
      <c r="E16" s="13"/>
      <c r="F16" s="18">
        <v>536499262.75999999</v>
      </c>
      <c r="G16" s="14"/>
      <c r="H16" s="11">
        <f t="shared" si="0"/>
        <v>1120756217.46</v>
      </c>
      <c r="I16" s="20"/>
      <c r="K16" s="21"/>
    </row>
    <row r="17" spans="1:8" x14ac:dyDescent="0.25">
      <c r="A17" s="3"/>
      <c r="B17" s="3" t="s">
        <v>20</v>
      </c>
      <c r="C17" s="3"/>
      <c r="D17" s="18">
        <v>1271161321.73</v>
      </c>
      <c r="E17" s="13"/>
      <c r="F17" s="18">
        <v>1239183942.3599999</v>
      </c>
      <c r="H17" s="11">
        <f t="shared" si="0"/>
        <v>2510345264.0900002</v>
      </c>
    </row>
    <row r="18" spans="1:8" x14ac:dyDescent="0.25">
      <c r="A18" s="3"/>
      <c r="B18" s="3" t="s">
        <v>21</v>
      </c>
      <c r="C18" s="3"/>
      <c r="D18" s="18">
        <v>2425802900.6799998</v>
      </c>
      <c r="E18" s="13"/>
      <c r="F18" s="18">
        <v>2336641088.5999999</v>
      </c>
      <c r="H18" s="11">
        <f t="shared" si="0"/>
        <v>4762443989.2799997</v>
      </c>
    </row>
    <row r="19" spans="1:8" x14ac:dyDescent="0.25">
      <c r="A19" s="7" t="s">
        <v>5</v>
      </c>
      <c r="B19" s="3"/>
      <c r="C19" s="3"/>
      <c r="D19" s="16">
        <f>SUM(D14:D18)</f>
        <v>7239930192.4899998</v>
      </c>
      <c r="E19" s="13"/>
      <c r="F19" s="16">
        <f>SUM(F14:F18)</f>
        <v>6954593846.8299999</v>
      </c>
      <c r="H19" s="11">
        <f t="shared" si="0"/>
        <v>14194524039.32</v>
      </c>
    </row>
    <row r="20" spans="1:8" x14ac:dyDescent="0.25">
      <c r="A20" s="22"/>
      <c r="B20" s="3"/>
      <c r="C20" s="3"/>
      <c r="D20" s="12"/>
      <c r="E20" s="12"/>
      <c r="F20" s="12"/>
      <c r="H20" s="11">
        <f t="shared" si="0"/>
        <v>0</v>
      </c>
    </row>
    <row r="21" spans="1:8" x14ac:dyDescent="0.25">
      <c r="A21" s="3"/>
      <c r="B21" s="3"/>
      <c r="C21" s="3"/>
      <c r="D21" s="12"/>
      <c r="E21" s="13"/>
      <c r="F21" s="12"/>
    </row>
    <row r="22" spans="1:8" ht="15.75" thickBot="1" x14ac:dyDescent="0.3">
      <c r="A22" s="7" t="s">
        <v>6</v>
      </c>
      <c r="B22" s="3"/>
      <c r="C22" s="3"/>
      <c r="D22" s="23">
        <f>+D11-D19</f>
        <v>7946733051.6399994</v>
      </c>
      <c r="E22" s="24"/>
      <c r="F22" s="23">
        <f>+F11-F19</f>
        <v>8086437607.4500008</v>
      </c>
      <c r="H22" s="11">
        <f t="shared" si="0"/>
        <v>16033170659.09</v>
      </c>
    </row>
    <row r="23" spans="1:8" ht="15.75" thickTop="1" x14ac:dyDescent="0.25">
      <c r="A23" s="7"/>
      <c r="B23" s="3"/>
      <c r="C23" s="3"/>
      <c r="D23" s="10"/>
      <c r="E23" s="25"/>
      <c r="F23" s="25"/>
    </row>
    <row r="24" spans="1:8" x14ac:dyDescent="0.25">
      <c r="A24" s="22"/>
      <c r="B24" s="26" t="s">
        <v>7</v>
      </c>
      <c r="C24" s="3"/>
      <c r="D24" s="10"/>
      <c r="E24" s="25"/>
      <c r="F24" s="25"/>
      <c r="H24" s="11">
        <f t="shared" si="0"/>
        <v>0</v>
      </c>
    </row>
    <row r="25" spans="1:8" x14ac:dyDescent="0.25">
      <c r="A25" s="22"/>
      <c r="C25" s="3"/>
      <c r="D25" s="27"/>
      <c r="E25" s="25"/>
      <c r="F25" s="25"/>
      <c r="H25" s="11"/>
    </row>
    <row r="26" spans="1:8" x14ac:dyDescent="0.25">
      <c r="A26" s="22"/>
      <c r="B26" s="3"/>
      <c r="C26" s="3"/>
      <c r="D26" s="25"/>
      <c r="E26" s="25"/>
      <c r="F26" s="25"/>
      <c r="H26" s="11"/>
    </row>
    <row r="27" spans="1:8" x14ac:dyDescent="0.25">
      <c r="A27" s="22"/>
      <c r="B27" s="3"/>
      <c r="C27" s="3"/>
      <c r="D27" s="25"/>
      <c r="E27" s="25"/>
      <c r="F27" s="25"/>
      <c r="H27" s="11"/>
    </row>
    <row r="28" spans="1:8" x14ac:dyDescent="0.25">
      <c r="A28" s="7"/>
      <c r="B28" s="3"/>
      <c r="C28" s="3"/>
      <c r="D28" s="25"/>
      <c r="E28" s="28"/>
      <c r="F28" s="25"/>
      <c r="H28" s="11">
        <f t="shared" si="0"/>
        <v>0</v>
      </c>
    </row>
    <row r="29" spans="1:8" x14ac:dyDescent="0.25">
      <c r="A29" s="3"/>
      <c r="B29" s="29" t="s">
        <v>8</v>
      </c>
      <c r="C29" s="29"/>
      <c r="D29" s="32" t="s">
        <v>9</v>
      </c>
      <c r="E29" s="32"/>
      <c r="F29" s="32"/>
      <c r="H29" s="11" t="e">
        <f t="shared" si="0"/>
        <v>#VALUE!</v>
      </c>
    </row>
    <row r="30" spans="1:8" x14ac:dyDescent="0.25">
      <c r="A30" s="7"/>
      <c r="B30" s="1" t="s">
        <v>10</v>
      </c>
      <c r="D30" s="33" t="s">
        <v>11</v>
      </c>
      <c r="E30" s="33"/>
      <c r="F30" s="33"/>
      <c r="H30" s="11" t="e">
        <f t="shared" si="0"/>
        <v>#VALUE!</v>
      </c>
    </row>
    <row r="31" spans="1:8" x14ac:dyDescent="0.25">
      <c r="A31" s="7"/>
      <c r="B31" s="3"/>
      <c r="C31" s="3"/>
      <c r="D31" s="25"/>
      <c r="E31" s="25"/>
      <c r="F31" s="25"/>
    </row>
    <row r="32" spans="1:8" x14ac:dyDescent="0.25">
      <c r="A32" s="3"/>
      <c r="B32" s="3"/>
      <c r="C32" s="3"/>
      <c r="D32" s="25"/>
      <c r="E32" s="25"/>
      <c r="F32" s="25"/>
    </row>
    <row r="33" spans="1:6" x14ac:dyDescent="0.25">
      <c r="A33" s="30"/>
      <c r="B33" s="30"/>
      <c r="C33" s="30"/>
      <c r="D33" s="30"/>
      <c r="E33" s="30"/>
      <c r="F33" s="30"/>
    </row>
    <row r="34" spans="1:6" x14ac:dyDescent="0.25">
      <c r="A34" s="3"/>
      <c r="B34" s="7"/>
      <c r="C34" s="7"/>
      <c r="D34" s="3"/>
      <c r="E34" s="3"/>
      <c r="F34" s="3"/>
    </row>
    <row r="36" spans="1:6" x14ac:dyDescent="0.25">
      <c r="D36" s="11"/>
      <c r="E36" s="11"/>
      <c r="F36" s="11"/>
    </row>
  </sheetData>
  <mergeCells count="7">
    <mergeCell ref="A33:F33"/>
    <mergeCell ref="A1:F1"/>
    <mergeCell ref="A2:F2"/>
    <mergeCell ref="A3:F3"/>
    <mergeCell ref="A4:F4"/>
    <mergeCell ref="D29:F29"/>
    <mergeCell ref="D30:F30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Eliseo Ramírez Peña</dc:creator>
  <cp:lastModifiedBy>Rafael Eliseo Ramírez Peña</cp:lastModifiedBy>
  <cp:lastPrinted>2024-01-30T21:49:34Z</cp:lastPrinted>
  <dcterms:created xsi:type="dcterms:W3CDTF">2022-01-25T13:07:52Z</dcterms:created>
  <dcterms:modified xsi:type="dcterms:W3CDTF">2024-01-30T21:50:28Z</dcterms:modified>
</cp:coreProperties>
</file>