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0" yWindow="1440" windowWidth="20490" windowHeight="631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definedNames>
    <definedName name="_xlnm.Print_Area" localSheetId="0">Hoja1!$A$1:$G$79</definedName>
    <definedName name="OLE_LINK1" localSheetId="0">Hoja1!#REF!</definedName>
  </definedNames>
  <calcPr calcId="145621"/>
</workbook>
</file>

<file path=xl/calcChain.xml><?xml version="1.0" encoding="utf-8"?>
<calcChain xmlns="http://schemas.openxmlformats.org/spreadsheetml/2006/main">
  <c r="G44" i="1" l="1"/>
  <c r="G45" i="1"/>
  <c r="B45" i="1"/>
  <c r="E45" i="1"/>
  <c r="F45" i="1"/>
  <c r="B44" i="1"/>
  <c r="D44" i="1"/>
  <c r="E44" i="1"/>
  <c r="F44" i="1"/>
  <c r="B43" i="1"/>
  <c r="E43" i="1"/>
  <c r="F43" i="1"/>
  <c r="G43" i="1"/>
  <c r="G42" i="1"/>
  <c r="E42" i="1"/>
  <c r="F42" i="1"/>
  <c r="B40" i="1"/>
  <c r="D40" i="1"/>
  <c r="E24" i="1"/>
  <c r="F24" i="1"/>
  <c r="G24" i="1"/>
  <c r="F20" i="1"/>
  <c r="E20" i="1"/>
  <c r="G20" i="1"/>
  <c r="F47" i="1" l="1"/>
  <c r="F35" i="1" l="1"/>
  <c r="E49" i="1" s="1"/>
</calcChain>
</file>

<file path=xl/sharedStrings.xml><?xml version="1.0" encoding="utf-8"?>
<sst xmlns="http://schemas.openxmlformats.org/spreadsheetml/2006/main" count="147" uniqueCount="114">
  <si>
    <t>INSTITUTO NACIONAL DE AGUAS POTABLES Y ALCANTARILLADOS</t>
  </si>
  <si>
    <t>INAPA</t>
  </si>
  <si>
    <t>DIVISION DE COMPRAS &amp; CONTRATACIONES</t>
  </si>
  <si>
    <t>COMPRAS MENORES</t>
  </si>
  <si>
    <t>BIENES/SERVICIOS</t>
  </si>
  <si>
    <t xml:space="preserve">BIENES </t>
  </si>
  <si>
    <t>NO.</t>
  </si>
  <si>
    <t>SUPLIDOR</t>
  </si>
  <si>
    <t>No. ACTA</t>
  </si>
  <si>
    <t>MONTO</t>
  </si>
  <si>
    <t>BIENES</t>
  </si>
  <si>
    <t>SERVICIOS</t>
  </si>
  <si>
    <t xml:space="preserve">SERVICIOS </t>
  </si>
  <si>
    <t>ORDEN</t>
  </si>
  <si>
    <t>TOTAL</t>
  </si>
  <si>
    <t>TOTAL SERVICIO/COMPRAS</t>
  </si>
  <si>
    <t xml:space="preserve"> </t>
  </si>
  <si>
    <t>SIGMA PETROLEUM CORP., SRL</t>
  </si>
  <si>
    <t>S/N</t>
  </si>
  <si>
    <t>ORDEN No.</t>
  </si>
  <si>
    <t>REQUERIMIENTO No.</t>
  </si>
  <si>
    <t>DIRECCIÓN ADMINISTRATIVA Y FINANCIERA</t>
  </si>
  <si>
    <t>REQUERIMIENTO</t>
  </si>
  <si>
    <t>MOTOPARTES UNIVERSAL, SRL</t>
  </si>
  <si>
    <t>003/2018</t>
  </si>
  <si>
    <t>SOC2018-000002</t>
  </si>
  <si>
    <t>SOC2018-000001</t>
  </si>
  <si>
    <t>HIDROTEC, SRL</t>
  </si>
  <si>
    <t>DOMINICAN BUILDING MATERIALS DBM, SRL</t>
  </si>
  <si>
    <t>COMERCIALIZADORA QUIMICA DEL CARIBE EIRL</t>
  </si>
  <si>
    <t>GARCIA Y LLERANDI, SAS</t>
  </si>
  <si>
    <t>HIDROSISTEMAS, SRL.</t>
  </si>
  <si>
    <t>TEJADA CANDELIER &amp; ASOCIADOS, SRL</t>
  </si>
  <si>
    <t>GRUPO REMI, SRL</t>
  </si>
  <si>
    <t>PRODUCTIVE BUSINESS SOLUTIONS DOMINICANA, SAS</t>
  </si>
  <si>
    <t>INDUSTRIA DE TRANSFORMADORES ELECTRICOS Y AFINES INTRASELE, SRL</t>
  </si>
  <si>
    <t>SOC2018-000106</t>
  </si>
  <si>
    <t>013/2018</t>
  </si>
  <si>
    <t>ADQUISICION DE TRANSFORMADOR DE 50KVA, 7.2/12.5KV, 240/480V, TIPO POSTE SUMERGIDO EN ACEITE</t>
  </si>
  <si>
    <t>012/2018</t>
  </si>
  <si>
    <r>
      <t xml:space="preserve">ADQUISICION DE ARRANCADOR MAGNETICO DE 15 HP, 460V, 60HZ, TIPO DIRECTO A LINEA CON TODOS SUS ELEMENTOS DE PROTECCION, BREAKERS, MONITOR DE FASE, BOTONERA DE MARCHA, LUZ PILOTO Y PARADA, VALVULA CHECK  HORIZONTAL </t>
    </r>
    <r>
      <rPr>
        <sz val="11"/>
        <color theme="1"/>
        <rFont val="Calibri"/>
        <family val="2"/>
      </rPr>
      <t>Ø</t>
    </r>
    <r>
      <rPr>
        <sz val="10"/>
        <color theme="1"/>
        <rFont val="Calibri"/>
        <family val="2"/>
      </rPr>
      <t>4", PLATILLADA, 150PSI, JUNTASGOMAS &amp; TORNILLOS Y ELECTROBOMBA INATASCABLE, KRT E 100-255/114X, DE 15HP, 460V, 1800 RPM, KSB, PARA SER UTILIZADO EN EL ALCANTARILLADO SANITARIO BAYAHIBE, PROVINCIA LA ALTAGRACIA, ZONA VI</t>
    </r>
  </si>
  <si>
    <t>SOC2017-000692</t>
  </si>
  <si>
    <t>008/2018</t>
  </si>
  <si>
    <t>COMPRA DE EQUIPOS Y ACCESORIOS PARA SER UTILIZADO EN TODAS LAS ZONAS</t>
  </si>
  <si>
    <t>SOC2017-000725</t>
  </si>
  <si>
    <t>009/2018</t>
  </si>
  <si>
    <t>ADQUISICION DE POLIMERO NO IONICO PARA SER USADO EN LOS ACUEDUCTOS DE ASURO-BARAHONA</t>
  </si>
  <si>
    <t>SOC2017-000756</t>
  </si>
  <si>
    <t>006/2018</t>
  </si>
  <si>
    <t>COMPRA DE TUBOS DE 8"X 19' PVC, SDR-32.5 C/JUNTAS DE GOMAS PARA SER UTILIZADOS EN TODAS LAS ZONAS</t>
  </si>
  <si>
    <t>SOC2017-000752        SOC2017-000752</t>
  </si>
  <si>
    <t>SERVICIOS INTERNET GSM A 8 POZOS DE AGUA, PARA LA PLANTA DE TRATAMIENTO DEL ACUEDUCTO PROVINCIA LA ALTAGRACIA-HIGUEY</t>
  </si>
  <si>
    <t>SOS2018-000087</t>
  </si>
  <si>
    <t>MELIA SANTO DOMINGO HOTEL &amp; CASINO Y/O HOTELES NACIONALES, S. A</t>
  </si>
  <si>
    <t>COMERCIAL VIBA, EIRL</t>
  </si>
  <si>
    <t>INAPA-2018-00060</t>
  </si>
  <si>
    <t>INAPA-2018-00061</t>
  </si>
  <si>
    <t>INAPA-2018-00063</t>
  </si>
  <si>
    <t>INAPA-2018-00125</t>
  </si>
  <si>
    <t>INAPA-2018-00089</t>
  </si>
  <si>
    <t>INAPA-2018-00099</t>
  </si>
  <si>
    <t>INAPA-2018-00077</t>
  </si>
  <si>
    <t>GASOLINA REGULAR PARA SER USADO EN LA FLOTILLA DE VEHICULOS DEL NIVEL CENTRAL</t>
  </si>
  <si>
    <t>INAPA-2018-00072</t>
  </si>
  <si>
    <t>SOC2018-000011</t>
  </si>
  <si>
    <t>SOC2018-000014</t>
  </si>
  <si>
    <t>INAPA-2018-00084</t>
  </si>
  <si>
    <t>GASOIL REGULAR PARA SER USADO EN LA ESTACION LA TOMA, PROVINCIA SAN CRISTOBAL, ZONA IV</t>
  </si>
  <si>
    <t>SOC2018-000013</t>
  </si>
  <si>
    <t>INAPA-2018-00085</t>
  </si>
  <si>
    <t>GASOIL REGULAR PARA SER USADO EN GENERADOR ELECTRICO DE LA ESTACION DE BOMBEO RAMON SANTANA, ACUEDUCTO SAN PEDRO DE MACORIS, ZONA VI</t>
  </si>
  <si>
    <t>SOC2018-000019</t>
  </si>
  <si>
    <t>INAP-2018-00093</t>
  </si>
  <si>
    <t>GASOIL REGULAR PARA SER USADO EN LOS GENERADORES ELECTRICOS DE LOS ACUEDUTOS: SAN JUAN DE LA MAGUANA, BOHECHIO, LAS MATAS DE FARFAN Y PLANTA DE TRATAMIENTO JUAN HERRERA, PROVINCIA SAN JUAN, ZONA II</t>
  </si>
  <si>
    <t>SOC2018-000016</t>
  </si>
  <si>
    <t>INAPA-2018-00101</t>
  </si>
  <si>
    <t>GASOIL REGULAR PARA SER USADO EN LA ESTACION DE BOMBEO SANTA CAPUZA, GENERADORES ELECTRICOS Y VEHICULOS DEL ACUEDUCTO SANCHEZ, PROVINCIA SAMANA, ZONA III</t>
  </si>
  <si>
    <t>SOC2018-000017</t>
  </si>
  <si>
    <t>INAPA-2018-00100</t>
  </si>
  <si>
    <t>GASOIL REGULAR PARA SER USADO EN LOS VEHICULOS DE LA PROVINCIA VALVERDE, GENERADORES, OFICINA MAO Y PLANTA DE TRATAMIENTO ACUEDUCTO SANTIAGO RODRIGUEZ, ZONA I</t>
  </si>
  <si>
    <t>SOC2018-000018</t>
  </si>
  <si>
    <t>INAPA-2018-00104</t>
  </si>
  <si>
    <t>GASOIL REGULAR PARA SER USADO EN EL GENERADOR ELECTRICO ACUEDUCTO MULTIPLE QUITA CORAZA, PROVINCIA BARAHONA, ZONA VIII</t>
  </si>
  <si>
    <t>SOC2018-000020</t>
  </si>
  <si>
    <t>INAPA-2018-00120</t>
  </si>
  <si>
    <t>GASOIL REGULAR PARA SER USADO EN LOS ACUEDUCTOS: MONTE PLATA, CACIQUE, EL DEAN, GONZALO Y DON JUAN, PROVINCIA MONTE PLATA, ZONA IV</t>
  </si>
  <si>
    <t>SOC2018-000025</t>
  </si>
  <si>
    <t>INAPA-2018-00119</t>
  </si>
  <si>
    <t>GASOIL REGULAR PARA SER USADO EN LOS GENERADORES ELECTRICOS DE LOS ACUEDUCTOS: BANI, PROVINCIA PERAVIA Y OPERACIONES DE LOS VEHICULOS DE LA ZONA</t>
  </si>
  <si>
    <t>SOC2018-000026</t>
  </si>
  <si>
    <t>INAPA-2018-00118</t>
  </si>
  <si>
    <t>GASOIL REGULAR PARA SER USADO EN LOS GENERADORES ELECTRICOS DE LA PLANTA POTABILIZADORA, ACUEDUCTO MULTIPLE PERAVIA-BANI, PROVINCIA PERAVIA ZONA IV</t>
  </si>
  <si>
    <t>SOC2018-00121</t>
  </si>
  <si>
    <t>INAPA-2018-00121</t>
  </si>
  <si>
    <t>SOC2018-000021</t>
  </si>
  <si>
    <t>INAPA-2018-00126</t>
  </si>
  <si>
    <t>GASOIL REGULAR PARA SER USADO EN EL GENERADOR DEL EQUIPO DE BOMBEO ACUEDUCTO SAMANA GRANDE DE BOYA, PROVINCIA MONTE PLATA, ZONA IV</t>
  </si>
  <si>
    <t>SOC2018-000024</t>
  </si>
  <si>
    <t>INAPA-2018-00127</t>
  </si>
  <si>
    <t>GASOIL REGULAR PARA SER USADO EN LOS GENERADORES Y VEHICULOS DE AZUA, ZONA II</t>
  </si>
  <si>
    <t>SOC2018-000023</t>
  </si>
  <si>
    <t>INAPA-2018-00128</t>
  </si>
  <si>
    <t>GASOIL REGULAR PARA SER USADO EN LOS GENERADORES ELECTRICOS Y VEHICULOS DE BARAHONA, ZONA VIII</t>
  </si>
  <si>
    <t>INAPA-2018-00062</t>
  </si>
  <si>
    <t>INAPA-2018-00078</t>
  </si>
  <si>
    <t>INAPA-2018-00108</t>
  </si>
  <si>
    <t>INAPA-2018-00122</t>
  </si>
  <si>
    <t>INAPA-2018-00131</t>
  </si>
  <si>
    <t>INAPA-2018-00057</t>
  </si>
  <si>
    <t>INAPA-2018-00056</t>
  </si>
  <si>
    <t>COMPRA DE EQUIPOS DE BOMBEO Y MATERIALES, PARA SER USADOS EN ACUEDUCTO ROBLEGAL, EQUIPO No.2, PROVINCIA PERAVIA, ZONA IV Y ACUEDUCTO BOCA DE YUMA, EQUIPO NO.3, PROVINCIA LA ALTAGRACIA, ZONA VI</t>
  </si>
  <si>
    <t>SOC2018-000008    SOC2017-000754</t>
  </si>
  <si>
    <t>014/2018</t>
  </si>
  <si>
    <t>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</si>
</sst>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RD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ill="1" applyBorder="1"/>
    <xf numFmtId="166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 readingOrder="1"/>
    </xf>
    <xf numFmtId="0" fontId="7" fillId="0" borderId="0" xfId="0" applyFont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readingOrder="1"/>
    </xf>
    <xf numFmtId="44" fontId="0" fillId="0" borderId="0" xfId="0" applyNumberFormat="1" applyBorder="1"/>
    <xf numFmtId="166" fontId="0" fillId="0" borderId="6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 wrapText="1"/>
    </xf>
    <xf numFmtId="43" fontId="0" fillId="0" borderId="0" xfId="1" applyFont="1"/>
    <xf numFmtId="166" fontId="0" fillId="0" borderId="0" xfId="0" applyNumberFormat="1"/>
    <xf numFmtId="166" fontId="7" fillId="0" borderId="0" xfId="0" applyNumberFormat="1" applyFont="1" applyFill="1" applyBorder="1" applyAlignment="1">
      <alignment horizontal="center" vertical="center" readingOrder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 readingOrder="1"/>
    </xf>
    <xf numFmtId="44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 readingOrder="1"/>
    </xf>
    <xf numFmtId="0" fontId="9" fillId="0" borderId="0" xfId="0" applyFont="1" applyFill="1" applyBorder="1" applyAlignment="1">
      <alignment horizontal="left" vertical="center" wrapText="1"/>
    </xf>
    <xf numFmtId="166" fontId="0" fillId="0" borderId="6" xfId="0" applyNumberFormat="1" applyBorder="1"/>
    <xf numFmtId="0" fontId="7" fillId="2" borderId="0" xfId="0" applyFont="1" applyFill="1" applyBorder="1" applyAlignment="1">
      <alignment horizontal="left" wrapText="1" readingOrder="1"/>
    </xf>
    <xf numFmtId="0" fontId="0" fillId="0" borderId="0" xfId="0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left" wrapText="1"/>
    </xf>
    <xf numFmtId="0" fontId="8" fillId="0" borderId="0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166" fontId="0" fillId="0" borderId="0" xfId="0" applyNumberForma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 readingOrder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 applyProtection="1">
      <alignment vertical="center" wrapText="1" readingOrder="1"/>
      <protection locked="0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vertical="top" wrapText="1" readingOrder="1"/>
      <protection locked="0"/>
    </xf>
    <xf numFmtId="49" fontId="0" fillId="0" borderId="0" xfId="0" applyNumberFormat="1" applyFill="1" applyBorder="1" applyAlignment="1">
      <alignment horizontal="center" vertical="center"/>
    </xf>
    <xf numFmtId="43" fontId="0" fillId="0" borderId="0" xfId="0" applyNumberFormat="1"/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166" fontId="8" fillId="0" borderId="0" xfId="0" applyNumberFormat="1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9" fontId="0" fillId="0" borderId="9" xfId="0" applyNumberFormat="1" applyFont="1" applyFill="1" applyBorder="1" applyAlignment="1">
      <alignment horizontal="left" vertical="center"/>
    </xf>
    <xf numFmtId="166" fontId="8" fillId="0" borderId="4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readingOrder="1"/>
    </xf>
    <xf numFmtId="49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 readingOrder="1"/>
    </xf>
    <xf numFmtId="0" fontId="7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top" wrapText="1" readingOrder="1"/>
    </xf>
    <xf numFmtId="49" fontId="7" fillId="0" borderId="0" xfId="0" applyNumberFormat="1" applyFont="1" applyBorder="1" applyAlignment="1">
      <alignment horizontal="left" vertical="top" wrapText="1" readingOrder="1"/>
    </xf>
    <xf numFmtId="49" fontId="6" fillId="0" borderId="0" xfId="0" applyNumberFormat="1" applyFont="1" applyFill="1" applyBorder="1" applyAlignment="1">
      <alignment horizontal="left" vertical="center"/>
    </xf>
    <xf numFmtId="166" fontId="0" fillId="0" borderId="3" xfId="1" applyNumberFormat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4">
    <cellStyle name="Euro" xfId="3"/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AS%20SIMPLES/SECUENCIA%20DE%20ACTAS%20SIMPLE/2018/Secuencia%20Actas%202018%20ORDEN%20DE%20COMPRAS%20BIE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CTAS%20SIMPLES/SECUENCIA%20DE%20ACTAS%20SIMPLE/2018/SECUENCIA%20ORDEN%20DE%20SERVI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74"/>
      <sheetName val="Sheet1"/>
    </sheetNames>
    <sheetDataSet>
      <sheetData sheetId="0">
        <row r="24">
          <cell r="F24" t="str">
            <v>010/2018</v>
          </cell>
          <cell r="G24">
            <v>625872</v>
          </cell>
          <cell r="H24" t="str">
            <v>COMPRA DE 16 TABLES CON COVERS DE TABLES, PARA USO DE LOS DIRECTORES Y ENCARGADO DE LA INSTITUCION</v>
          </cell>
        </row>
        <row r="25">
          <cell r="F25" t="str">
            <v>011/2018</v>
          </cell>
          <cell r="G25">
            <v>951847</v>
          </cell>
          <cell r="H25" t="str">
            <v>COMPRA DE PAPEL BOND 8½X11, 8½X14, PAPEL PARA IMPRESORA TERMICA PUNTO DE VENTAS, ROLLO DE PAPEL NCR PARA IMPRESORA PUNTO DE VENTAS 1 ORIGINAL Y DOS COPIAS, PARA SER USADO EN LA INSTITUCION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-74"/>
      <sheetName val="Hoja1"/>
      <sheetName val="Hoja2"/>
    </sheetNames>
    <sheetDataSet>
      <sheetData sheetId="0"/>
      <sheetData sheetId="1">
        <row r="14">
          <cell r="B14" t="str">
            <v>SOS2018-000058</v>
          </cell>
          <cell r="C14" t="str">
            <v>PV TECHNOLOGY, SRL</v>
          </cell>
        </row>
        <row r="16">
          <cell r="G16" t="str">
            <v>005/2018</v>
          </cell>
          <cell r="H16">
            <v>575000</v>
          </cell>
          <cell r="I16" t="str">
            <v>SERVICIO DE TRANSPORTE DE SUSTANCIA QUIMICA PARA USO ACUEDUCTOS: SAMANA, HIGUEY, SAN PEDRO DE MACORIS, SAN JUAN DE LA MAGUANA, MONCION, BONAO Y BARAHONA</v>
          </cell>
        </row>
        <row r="17">
          <cell r="B17" t="str">
            <v>SOS2018-000150</v>
          </cell>
          <cell r="G17" t="str">
            <v>006/2018</v>
          </cell>
          <cell r="H17">
            <v>233147.4</v>
          </cell>
          <cell r="I17" t="str">
            <v>ALQUILER DE SALON PARA EVENTO, POR TRES DIAS, PARA 20 PERSONAS, INCLUIR COFFEE  BREAK AM, ALMUERZO, COFFEE BREAK PM Y AUDIOVISUALES</v>
          </cell>
        </row>
        <row r="18">
          <cell r="B18" t="str">
            <v>SOS2018-000160</v>
          </cell>
          <cell r="C18" t="str">
            <v>DAF TRADING, SRL</v>
          </cell>
          <cell r="G18" t="str">
            <v>007/2018</v>
          </cell>
          <cell r="H18">
            <v>158120</v>
          </cell>
          <cell r="I18" t="str">
            <v>SERVICIO DE ALQUILER DE UNA GRUA DE 50 TONELADAS O MAS, PARA SER USADA EN EL ACUEDUCTO DE ASURO, EQUIPO NO.04, PROVINCIA BARAHONA</v>
          </cell>
        </row>
        <row r="19">
          <cell r="B19" t="str">
            <v>SOS2017-001012</v>
          </cell>
          <cell r="G19" t="str">
            <v>008/2018</v>
          </cell>
          <cell r="H19">
            <v>192997.26</v>
          </cell>
          <cell r="I19" t="str">
            <v>SERVICIO DE REPARACION DE UNA BOMBA TURVINA VERTICAL DE Ø12"X13 TAZONES Y 12 IMPULSORES, PERTENECIENTE AL ACUEDUCTO SABANA GRANDE DE BOYA, EQUIPO NO.3, PROVINCIA MONTE PLATA, ZONA IV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topLeftCell="A24" zoomScaleNormal="100" workbookViewId="0">
      <selection activeCell="A37" sqref="A37:G37"/>
    </sheetView>
  </sheetViews>
  <sheetFormatPr baseColWidth="10" defaultRowHeight="15" x14ac:dyDescent="0.25"/>
  <cols>
    <col min="1" max="1" width="7" bestFit="1" customWidth="1"/>
    <col min="2" max="2" width="19" style="17" customWidth="1"/>
    <col min="3" max="3" width="17.42578125" customWidth="1"/>
    <col min="4" max="4" width="36.140625" customWidth="1"/>
    <col min="5" max="5" width="10.140625" customWidth="1"/>
    <col min="6" max="6" width="15.42578125" customWidth="1"/>
    <col min="7" max="7" width="63.140625" customWidth="1"/>
    <col min="8" max="8" width="21.140625" customWidth="1"/>
    <col min="9" max="9" width="19.7109375" customWidth="1"/>
  </cols>
  <sheetData>
    <row r="1" spans="1:9" x14ac:dyDescent="0.25">
      <c r="A1" s="82" t="s">
        <v>0</v>
      </c>
      <c r="B1" s="82"/>
      <c r="C1" s="82"/>
      <c r="D1" s="82"/>
      <c r="E1" s="82"/>
      <c r="F1" s="82"/>
      <c r="G1" s="82"/>
    </row>
    <row r="2" spans="1:9" ht="15" customHeight="1" x14ac:dyDescent="0.25">
      <c r="A2" s="83" t="s">
        <v>1</v>
      </c>
      <c r="B2" s="83"/>
      <c r="C2" s="83"/>
      <c r="D2" s="83"/>
      <c r="E2" s="83"/>
      <c r="F2" s="83"/>
      <c r="G2" s="83"/>
    </row>
    <row r="3" spans="1:9" s="17" customFormat="1" ht="15" customHeight="1" x14ac:dyDescent="0.25">
      <c r="A3" s="74" t="s">
        <v>21</v>
      </c>
      <c r="B3" s="74"/>
      <c r="C3" s="74"/>
      <c r="D3" s="74"/>
      <c r="E3" s="74"/>
      <c r="F3" s="74"/>
      <c r="G3" s="74"/>
    </row>
    <row r="4" spans="1:9" ht="15" customHeight="1" x14ac:dyDescent="0.25">
      <c r="A4" s="84" t="s">
        <v>2</v>
      </c>
      <c r="B4" s="84"/>
      <c r="C4" s="84"/>
      <c r="D4" s="84"/>
      <c r="E4" s="84"/>
      <c r="F4" s="84"/>
      <c r="G4" s="84"/>
    </row>
    <row r="5" spans="1:9" ht="15" customHeight="1" x14ac:dyDescent="0.25">
      <c r="A5" s="83" t="s">
        <v>3</v>
      </c>
      <c r="B5" s="83"/>
      <c r="C5" s="83"/>
      <c r="D5" s="83"/>
      <c r="E5" s="83"/>
      <c r="F5" s="83"/>
      <c r="G5" s="83"/>
    </row>
    <row r="6" spans="1:9" x14ac:dyDescent="0.25">
      <c r="A6" s="85" t="s">
        <v>4</v>
      </c>
      <c r="B6" s="85"/>
      <c r="C6" s="85"/>
      <c r="D6" s="85"/>
      <c r="E6" s="85"/>
      <c r="F6" s="85"/>
      <c r="G6" s="85"/>
    </row>
    <row r="7" spans="1:9" ht="23.25" customHeight="1" x14ac:dyDescent="0.25">
      <c r="A7" s="73" t="s">
        <v>113</v>
      </c>
      <c r="B7" s="73"/>
      <c r="C7" s="73"/>
      <c r="D7" s="73"/>
      <c r="E7" s="73"/>
      <c r="F7" s="73"/>
      <c r="G7" s="73"/>
    </row>
    <row r="8" spans="1:9" ht="18.75" customHeight="1" x14ac:dyDescent="0.3">
      <c r="A8" s="75" t="s">
        <v>5</v>
      </c>
      <c r="B8" s="75"/>
      <c r="C8" s="75"/>
      <c r="D8" s="75"/>
      <c r="E8" s="75"/>
      <c r="F8" s="75"/>
      <c r="G8" s="75"/>
    </row>
    <row r="9" spans="1:9" ht="15" customHeight="1" x14ac:dyDescent="0.25">
      <c r="A9" s="76" t="s">
        <v>6</v>
      </c>
      <c r="B9" s="80" t="s">
        <v>20</v>
      </c>
      <c r="C9" s="76" t="s">
        <v>19</v>
      </c>
      <c r="D9" s="77" t="s">
        <v>7</v>
      </c>
      <c r="E9" s="69" t="s">
        <v>8</v>
      </c>
      <c r="F9" s="77" t="s">
        <v>9</v>
      </c>
      <c r="G9" s="79" t="s">
        <v>10</v>
      </c>
    </row>
    <row r="10" spans="1:9" ht="15" customHeight="1" x14ac:dyDescent="0.25">
      <c r="A10" s="76"/>
      <c r="B10" s="81"/>
      <c r="C10" s="76"/>
      <c r="D10" s="78"/>
      <c r="E10" s="69"/>
      <c r="F10" s="77"/>
      <c r="G10" s="79"/>
    </row>
    <row r="11" spans="1:9" ht="30" customHeight="1" x14ac:dyDescent="0.25">
      <c r="A11" s="95">
        <v>1</v>
      </c>
      <c r="B11" s="89" t="s">
        <v>111</v>
      </c>
      <c r="C11" s="51" t="s">
        <v>108</v>
      </c>
      <c r="D11" s="51" t="s">
        <v>23</v>
      </c>
      <c r="E11" s="91" t="s">
        <v>112</v>
      </c>
      <c r="F11" s="50">
        <v>153744.51</v>
      </c>
      <c r="G11" s="93" t="s">
        <v>110</v>
      </c>
      <c r="H11" s="12"/>
      <c r="I11" s="12"/>
    </row>
    <row r="12" spans="1:9" s="17" customFormat="1" ht="45" customHeight="1" x14ac:dyDescent="0.25">
      <c r="A12" s="96"/>
      <c r="B12" s="90"/>
      <c r="C12" s="51" t="s">
        <v>109</v>
      </c>
      <c r="D12" s="51" t="s">
        <v>27</v>
      </c>
      <c r="E12" s="92"/>
      <c r="F12" s="50">
        <v>170265.74</v>
      </c>
      <c r="G12" s="94"/>
      <c r="H12" s="12"/>
      <c r="I12" s="12"/>
    </row>
    <row r="13" spans="1:9" ht="67.5" customHeight="1" x14ac:dyDescent="0.25">
      <c r="A13" s="53">
        <v>2</v>
      </c>
      <c r="B13" s="48" t="s">
        <v>47</v>
      </c>
      <c r="C13" s="51" t="s">
        <v>56</v>
      </c>
      <c r="D13" s="51" t="s">
        <v>28</v>
      </c>
      <c r="E13" s="49" t="s">
        <v>48</v>
      </c>
      <c r="F13" s="50">
        <v>179400.12</v>
      </c>
      <c r="G13" s="52" t="s">
        <v>49</v>
      </c>
      <c r="H13" s="10"/>
      <c r="I13" s="12"/>
    </row>
    <row r="14" spans="1:9" ht="30" x14ac:dyDescent="0.25">
      <c r="A14" s="53">
        <v>3</v>
      </c>
      <c r="B14" s="48" t="s">
        <v>25</v>
      </c>
      <c r="C14" s="51" t="s">
        <v>57</v>
      </c>
      <c r="D14" s="51" t="s">
        <v>29</v>
      </c>
      <c r="E14" s="49" t="s">
        <v>45</v>
      </c>
      <c r="F14" s="50">
        <v>685344</v>
      </c>
      <c r="G14" s="52" t="s">
        <v>46</v>
      </c>
    </row>
    <row r="15" spans="1:9" ht="51.75" customHeight="1" x14ac:dyDescent="0.25">
      <c r="A15" s="53">
        <v>4</v>
      </c>
      <c r="B15" s="48" t="s">
        <v>44</v>
      </c>
      <c r="C15" s="51" t="s">
        <v>55</v>
      </c>
      <c r="D15" s="51" t="s">
        <v>30</v>
      </c>
      <c r="E15" s="49" t="s">
        <v>42</v>
      </c>
      <c r="F15" s="50">
        <v>719446</v>
      </c>
      <c r="G15" s="52" t="s">
        <v>43</v>
      </c>
      <c r="I15" s="11"/>
    </row>
    <row r="16" spans="1:9" s="17" customFormat="1" ht="51.75" customHeight="1" x14ac:dyDescent="0.25">
      <c r="A16" s="53">
        <v>5</v>
      </c>
      <c r="B16" s="48" t="s">
        <v>64</v>
      </c>
      <c r="C16" s="51" t="s">
        <v>63</v>
      </c>
      <c r="D16" s="51" t="s">
        <v>17</v>
      </c>
      <c r="E16" s="49" t="s">
        <v>18</v>
      </c>
      <c r="F16" s="50">
        <v>617100</v>
      </c>
      <c r="G16" s="52" t="s">
        <v>62</v>
      </c>
      <c r="I16" s="43"/>
    </row>
    <row r="17" spans="1:8" s="17" customFormat="1" ht="108.75" customHeight="1" x14ac:dyDescent="0.25">
      <c r="A17" s="53">
        <v>6</v>
      </c>
      <c r="B17" s="48" t="s">
        <v>41</v>
      </c>
      <c r="C17" s="51" t="s">
        <v>61</v>
      </c>
      <c r="D17" s="51" t="s">
        <v>31</v>
      </c>
      <c r="E17" s="49" t="s">
        <v>39</v>
      </c>
      <c r="F17" s="50">
        <v>865745</v>
      </c>
      <c r="G17" s="52" t="s">
        <v>40</v>
      </c>
    </row>
    <row r="18" spans="1:8" s="17" customFormat="1" ht="51.75" customHeight="1" x14ac:dyDescent="0.25">
      <c r="A18" s="53">
        <v>7</v>
      </c>
      <c r="B18" s="48" t="s">
        <v>65</v>
      </c>
      <c r="C18" s="51" t="s">
        <v>66</v>
      </c>
      <c r="D18" s="51" t="s">
        <v>17</v>
      </c>
      <c r="E18" s="49" t="s">
        <v>18</v>
      </c>
      <c r="F18" s="50">
        <v>249000</v>
      </c>
      <c r="G18" s="52" t="s">
        <v>67</v>
      </c>
    </row>
    <row r="19" spans="1:8" s="17" customFormat="1" ht="45" x14ac:dyDescent="0.25">
      <c r="A19" s="53">
        <v>8</v>
      </c>
      <c r="B19" s="48" t="s">
        <v>68</v>
      </c>
      <c r="C19" s="51" t="s">
        <v>69</v>
      </c>
      <c r="D19" s="51" t="s">
        <v>17</v>
      </c>
      <c r="E19" s="49" t="s">
        <v>18</v>
      </c>
      <c r="F19" s="50">
        <v>249000</v>
      </c>
      <c r="G19" s="52" t="s">
        <v>70</v>
      </c>
    </row>
    <row r="20" spans="1:8" s="17" customFormat="1" ht="51.75" customHeight="1" x14ac:dyDescent="0.25">
      <c r="A20" s="53">
        <v>9</v>
      </c>
      <c r="B20" s="48" t="s">
        <v>26</v>
      </c>
      <c r="C20" s="51" t="s">
        <v>59</v>
      </c>
      <c r="D20" s="51" t="s">
        <v>33</v>
      </c>
      <c r="E20" s="49" t="str">
        <f>'[1]1-74'!F24</f>
        <v>010/2018</v>
      </c>
      <c r="F20" s="50">
        <f>'[1]1-74'!G24</f>
        <v>625872</v>
      </c>
      <c r="G20" s="52" t="str">
        <f>'[1]1-74'!H24</f>
        <v>COMPRA DE 16 TABLES CON COVERS DE TABLES, PARA USO DE LOS DIRECTORES Y ENCARGADO DE LA INSTITUCION</v>
      </c>
    </row>
    <row r="21" spans="1:8" s="17" customFormat="1" ht="75.75" customHeight="1" x14ac:dyDescent="0.25">
      <c r="A21" s="53">
        <v>10</v>
      </c>
      <c r="B21" s="48" t="s">
        <v>71</v>
      </c>
      <c r="C21" s="51" t="s">
        <v>72</v>
      </c>
      <c r="D21" s="51" t="s">
        <v>17</v>
      </c>
      <c r="E21" s="49" t="s">
        <v>18</v>
      </c>
      <c r="F21" s="50">
        <v>318000</v>
      </c>
      <c r="G21" s="52" t="s">
        <v>73</v>
      </c>
    </row>
    <row r="22" spans="1:8" s="17" customFormat="1" ht="44.25" customHeight="1" x14ac:dyDescent="0.25">
      <c r="A22" s="53">
        <v>11</v>
      </c>
      <c r="B22" s="48" t="s">
        <v>74</v>
      </c>
      <c r="C22" s="51" t="s">
        <v>75</v>
      </c>
      <c r="D22" s="51" t="s">
        <v>17</v>
      </c>
      <c r="E22" s="49" t="s">
        <v>18</v>
      </c>
      <c r="F22" s="50">
        <v>159000</v>
      </c>
      <c r="G22" s="52" t="s">
        <v>76</v>
      </c>
    </row>
    <row r="23" spans="1:8" s="17" customFormat="1" ht="60" customHeight="1" x14ac:dyDescent="0.25">
      <c r="A23" s="53">
        <v>12</v>
      </c>
      <c r="B23" s="48" t="s">
        <v>77</v>
      </c>
      <c r="C23" s="51" t="s">
        <v>78</v>
      </c>
      <c r="D23" s="51" t="s">
        <v>17</v>
      </c>
      <c r="E23" s="49" t="s">
        <v>18</v>
      </c>
      <c r="F23" s="50">
        <v>159000</v>
      </c>
      <c r="G23" s="52" t="s">
        <v>79</v>
      </c>
    </row>
    <row r="24" spans="1:8" s="17" customFormat="1" ht="75" customHeight="1" x14ac:dyDescent="0.25">
      <c r="A24" s="53">
        <v>13</v>
      </c>
      <c r="B24" s="59" t="s">
        <v>50</v>
      </c>
      <c r="C24" s="51" t="s">
        <v>60</v>
      </c>
      <c r="D24" s="51" t="s">
        <v>34</v>
      </c>
      <c r="E24" s="49" t="str">
        <f>'[1]1-74'!F25</f>
        <v>011/2018</v>
      </c>
      <c r="F24" s="50">
        <f>'[1]1-74'!G25</f>
        <v>951847</v>
      </c>
      <c r="G24" s="52" t="str">
        <f>'[1]1-74'!H25</f>
        <v>COMPRA DE PAPEL BOND 8½X11, 8½X14, PAPEL PARA IMPRESORA TERMICA PUNTO DE VENTAS, ROLLO DE PAPEL NCR PARA IMPRESORA PUNTO DE VENTAS 1 ORIGINAL Y DOS COPIAS, PARA SER USADO EN LA INSTITUCION</v>
      </c>
    </row>
    <row r="25" spans="1:8" s="17" customFormat="1" ht="43.5" customHeight="1" x14ac:dyDescent="0.25">
      <c r="A25" s="53">
        <v>14</v>
      </c>
      <c r="B25" s="59" t="s">
        <v>80</v>
      </c>
      <c r="C25" s="51" t="s">
        <v>81</v>
      </c>
      <c r="D25" s="51" t="s">
        <v>17</v>
      </c>
      <c r="E25" s="49" t="s">
        <v>18</v>
      </c>
      <c r="F25" s="50">
        <v>119250</v>
      </c>
      <c r="G25" s="52" t="s">
        <v>82</v>
      </c>
    </row>
    <row r="26" spans="1:8" ht="45" x14ac:dyDescent="0.25">
      <c r="A26" s="53">
        <v>15</v>
      </c>
      <c r="B26" s="48" t="s">
        <v>83</v>
      </c>
      <c r="C26" s="51" t="s">
        <v>84</v>
      </c>
      <c r="D26" s="51" t="s">
        <v>17</v>
      </c>
      <c r="E26" s="49" t="s">
        <v>18</v>
      </c>
      <c r="F26" s="50">
        <v>121600</v>
      </c>
      <c r="G26" s="52" t="s">
        <v>85</v>
      </c>
    </row>
    <row r="27" spans="1:8" ht="45" x14ac:dyDescent="0.25">
      <c r="A27" s="53">
        <v>16</v>
      </c>
      <c r="B27" s="48" t="s">
        <v>86</v>
      </c>
      <c r="C27" s="51" t="s">
        <v>87</v>
      </c>
      <c r="D27" s="51" t="s">
        <v>17</v>
      </c>
      <c r="E27" s="49" t="s">
        <v>18</v>
      </c>
      <c r="F27" s="50">
        <v>228000</v>
      </c>
      <c r="G27" s="52" t="s">
        <v>88</v>
      </c>
    </row>
    <row r="28" spans="1:8" ht="45.75" customHeight="1" x14ac:dyDescent="0.25">
      <c r="A28" s="53">
        <v>17</v>
      </c>
      <c r="B28" s="48" t="s">
        <v>89</v>
      </c>
      <c r="C28" s="51" t="s">
        <v>90</v>
      </c>
      <c r="D28" s="51" t="s">
        <v>17</v>
      </c>
      <c r="E28" s="49" t="s">
        <v>18</v>
      </c>
      <c r="F28" s="50">
        <v>304000</v>
      </c>
      <c r="G28" s="52" t="s">
        <v>91</v>
      </c>
    </row>
    <row r="29" spans="1:8" ht="30" x14ac:dyDescent="0.25">
      <c r="A29" s="53">
        <v>18</v>
      </c>
      <c r="B29" s="48" t="s">
        <v>92</v>
      </c>
      <c r="C29" s="51" t="s">
        <v>93</v>
      </c>
      <c r="D29" s="51" t="s">
        <v>17</v>
      </c>
      <c r="E29" s="49" t="s">
        <v>18</v>
      </c>
      <c r="F29" s="50">
        <v>590100</v>
      </c>
      <c r="G29" s="52" t="s">
        <v>62</v>
      </c>
    </row>
    <row r="30" spans="1:8" ht="48.75" customHeight="1" x14ac:dyDescent="0.25">
      <c r="A30" s="53">
        <v>19</v>
      </c>
      <c r="B30" s="48" t="s">
        <v>94</v>
      </c>
      <c r="C30" s="51" t="s">
        <v>95</v>
      </c>
      <c r="D30" s="51" t="s">
        <v>17</v>
      </c>
      <c r="E30" s="49" t="s">
        <v>18</v>
      </c>
      <c r="F30" s="50">
        <v>232500</v>
      </c>
      <c r="G30" s="52" t="s">
        <v>96</v>
      </c>
    </row>
    <row r="31" spans="1:8" s="17" customFormat="1" ht="39" customHeight="1" x14ac:dyDescent="0.25">
      <c r="A31" s="53">
        <v>20</v>
      </c>
      <c r="B31" s="48" t="s">
        <v>97</v>
      </c>
      <c r="C31" s="51" t="s">
        <v>98</v>
      </c>
      <c r="D31" s="51" t="s">
        <v>17</v>
      </c>
      <c r="E31" s="49" t="s">
        <v>18</v>
      </c>
      <c r="F31" s="50">
        <v>155000</v>
      </c>
      <c r="G31" s="52" t="s">
        <v>99</v>
      </c>
      <c r="H31" s="12"/>
    </row>
    <row r="32" spans="1:8" s="17" customFormat="1" ht="39" customHeight="1" x14ac:dyDescent="0.25">
      <c r="A32" s="53">
        <v>21</v>
      </c>
      <c r="B32" s="48" t="s">
        <v>100</v>
      </c>
      <c r="C32" s="51" t="s">
        <v>101</v>
      </c>
      <c r="D32" s="51" t="s">
        <v>17</v>
      </c>
      <c r="E32" s="49" t="s">
        <v>18</v>
      </c>
      <c r="F32" s="50">
        <v>232500</v>
      </c>
      <c r="G32" s="52" t="s">
        <v>102</v>
      </c>
    </row>
    <row r="33" spans="1:14" s="17" customFormat="1" ht="39" customHeight="1" x14ac:dyDescent="0.25">
      <c r="A33" s="53">
        <v>22</v>
      </c>
      <c r="B33" s="48" t="s">
        <v>36</v>
      </c>
      <c r="C33" s="51" t="s">
        <v>58</v>
      </c>
      <c r="D33" s="51" t="s">
        <v>35</v>
      </c>
      <c r="E33" s="49" t="s">
        <v>37</v>
      </c>
      <c r="F33" s="50">
        <v>205320</v>
      </c>
      <c r="G33" s="52" t="s">
        <v>38</v>
      </c>
    </row>
    <row r="34" spans="1:14" x14ac:dyDescent="0.25">
      <c r="A34" s="19"/>
      <c r="B34" s="19"/>
      <c r="C34" s="15"/>
      <c r="D34" s="7"/>
      <c r="E34" s="18"/>
      <c r="F34" s="13"/>
      <c r="G34" s="14"/>
    </row>
    <row r="35" spans="1:14" ht="15.75" thickBot="1" x14ac:dyDescent="0.3">
      <c r="A35" s="19"/>
      <c r="B35" s="19"/>
      <c r="C35" s="19"/>
      <c r="D35" s="7"/>
      <c r="E35" s="18" t="s">
        <v>14</v>
      </c>
      <c r="F35" s="9">
        <f>SUM(F11:F34)</f>
        <v>8291034.3700000001</v>
      </c>
      <c r="G35" s="54"/>
    </row>
    <row r="36" spans="1:14" s="17" customFormat="1" ht="15.75" thickTop="1" x14ac:dyDescent="0.25">
      <c r="A36" s="19"/>
      <c r="B36" s="19"/>
      <c r="C36" s="19"/>
      <c r="D36" s="7"/>
      <c r="E36" s="18"/>
      <c r="F36" s="20"/>
      <c r="G36" s="54"/>
    </row>
    <row r="37" spans="1:14" ht="19.5" thickBot="1" x14ac:dyDescent="0.35">
      <c r="A37" s="67" t="s">
        <v>11</v>
      </c>
      <c r="B37" s="67"/>
      <c r="C37" s="67"/>
      <c r="D37" s="67"/>
      <c r="E37" s="67"/>
      <c r="F37" s="67"/>
      <c r="G37" s="67"/>
      <c r="H37" s="43"/>
    </row>
    <row r="38" spans="1:14" ht="15" customHeight="1" x14ac:dyDescent="0.25">
      <c r="A38" s="68" t="s">
        <v>6</v>
      </c>
      <c r="B38" s="72" t="s">
        <v>22</v>
      </c>
      <c r="C38" s="68" t="s">
        <v>13</v>
      </c>
      <c r="D38" s="70" t="s">
        <v>7</v>
      </c>
      <c r="E38" s="68" t="s">
        <v>8</v>
      </c>
      <c r="F38" s="68" t="s">
        <v>9</v>
      </c>
      <c r="G38" s="65" t="s">
        <v>12</v>
      </c>
    </row>
    <row r="39" spans="1:14" ht="15" customHeight="1" x14ac:dyDescent="0.25">
      <c r="A39" s="69"/>
      <c r="B39" s="68"/>
      <c r="C39" s="71"/>
      <c r="D39" s="71"/>
      <c r="E39" s="69"/>
      <c r="F39" s="69"/>
      <c r="G39" s="66"/>
      <c r="H39" s="12"/>
    </row>
    <row r="40" spans="1:14" ht="38.25" x14ac:dyDescent="0.3">
      <c r="A40" s="53">
        <v>1</v>
      </c>
      <c r="B40" s="55" t="str">
        <f>'[2]1-74'!$B$14</f>
        <v>SOS2018-000058</v>
      </c>
      <c r="C40" s="51" t="s">
        <v>103</v>
      </c>
      <c r="D40" s="51" t="str">
        <f>'[2]1-74'!$C$14</f>
        <v>PV TECHNOLOGY, SRL</v>
      </c>
      <c r="E40" s="49" t="s">
        <v>24</v>
      </c>
      <c r="F40" s="50">
        <v>196824</v>
      </c>
      <c r="G40" s="56" t="s">
        <v>51</v>
      </c>
      <c r="I40" s="86"/>
      <c r="J40" s="86"/>
      <c r="K40" s="86"/>
      <c r="L40" s="86"/>
      <c r="M40" s="86"/>
      <c r="N40" s="86"/>
    </row>
    <row r="41" spans="1:14" s="17" customFormat="1" ht="21.75" hidden="1" customHeight="1" x14ac:dyDescent="0.25">
      <c r="A41" s="6"/>
      <c r="B41" s="44"/>
      <c r="C41" s="45"/>
      <c r="D41" s="51"/>
      <c r="E41" s="46"/>
      <c r="F41" s="47"/>
      <c r="G41" s="22"/>
      <c r="I41" s="19"/>
      <c r="J41" s="34"/>
      <c r="K41" s="34"/>
      <c r="L41" s="33"/>
      <c r="M41" s="21"/>
      <c r="N41" s="5"/>
    </row>
    <row r="42" spans="1:14" s="17" customFormat="1" ht="37.5" customHeight="1" x14ac:dyDescent="0.25">
      <c r="A42" s="53">
        <v>2</v>
      </c>
      <c r="B42" s="55" t="s">
        <v>52</v>
      </c>
      <c r="C42" s="51" t="s">
        <v>104</v>
      </c>
      <c r="D42" s="51" t="s">
        <v>32</v>
      </c>
      <c r="E42" s="49" t="str">
        <f>'[2]1-74'!G16</f>
        <v>005/2018</v>
      </c>
      <c r="F42" s="50">
        <f>'[2]1-74'!H16</f>
        <v>575000</v>
      </c>
      <c r="G42" s="60" t="str">
        <f>'[2]1-74'!I16</f>
        <v>SERVICIO DE TRANSPORTE DE SUSTANCIA QUIMICA PARA USO ACUEDUCTOS: SAMANA, HIGUEY, SAN PEDRO DE MACORIS, SAN JUAN DE LA MAGUANA, MONCION, BONAO Y BARAHONA</v>
      </c>
      <c r="I42" s="19"/>
      <c r="J42" s="34"/>
      <c r="K42" s="34"/>
      <c r="L42" s="33"/>
      <c r="M42" s="21"/>
      <c r="N42" s="5"/>
    </row>
    <row r="43" spans="1:14" s="17" customFormat="1" ht="46.5" customHeight="1" x14ac:dyDescent="0.25">
      <c r="A43" s="53">
        <v>3</v>
      </c>
      <c r="B43" s="55" t="str">
        <f>'[2]1-74'!$B$17</f>
        <v>SOS2018-000150</v>
      </c>
      <c r="C43" s="51" t="s">
        <v>105</v>
      </c>
      <c r="D43" s="51" t="s">
        <v>53</v>
      </c>
      <c r="E43" s="49" t="str">
        <f>'[2]1-74'!G17</f>
        <v>006/2018</v>
      </c>
      <c r="F43" s="50">
        <f>'[2]1-74'!H17</f>
        <v>233147.4</v>
      </c>
      <c r="G43" s="60" t="str">
        <f>'[2]1-74'!I17</f>
        <v>ALQUILER DE SALON PARA EVENTO, POR TRES DIAS, PARA 20 PERSONAS, INCLUIR COFFEE  BREAK AM, ALMUERZO, COFFEE BREAK PM Y AUDIOVISUALES</v>
      </c>
      <c r="I43" s="19"/>
      <c r="J43" s="34"/>
      <c r="K43" s="34"/>
      <c r="L43" s="33"/>
      <c r="M43" s="21"/>
      <c r="N43" s="5"/>
    </row>
    <row r="44" spans="1:14" s="17" customFormat="1" ht="52.5" customHeight="1" x14ac:dyDescent="0.25">
      <c r="A44" s="53">
        <v>4</v>
      </c>
      <c r="B44" s="55" t="str">
        <f>'[2]1-74'!$B$18</f>
        <v>SOS2018-000160</v>
      </c>
      <c r="C44" s="51" t="s">
        <v>106</v>
      </c>
      <c r="D44" s="51" t="str">
        <f>'[2]1-74'!$C$18</f>
        <v>DAF TRADING, SRL</v>
      </c>
      <c r="E44" s="49" t="str">
        <f>'[2]1-74'!G18</f>
        <v>007/2018</v>
      </c>
      <c r="F44" s="50">
        <f>'[2]1-74'!H18</f>
        <v>158120</v>
      </c>
      <c r="G44" s="60" t="str">
        <f>'[2]1-74'!$I$18</f>
        <v>SERVICIO DE ALQUILER DE UNA GRUA DE 50 TONELADAS O MAS, PARA SER USADA EN EL ACUEDUCTO DE ASURO, EQUIPO NO.04, PROVINCIA BARAHONA</v>
      </c>
      <c r="H44" s="19"/>
      <c r="I44" s="34"/>
      <c r="J44" s="34"/>
      <c r="K44" s="33"/>
      <c r="L44" s="21"/>
      <c r="M44" s="5"/>
    </row>
    <row r="45" spans="1:14" s="17" customFormat="1" ht="52.5" customHeight="1" x14ac:dyDescent="0.25">
      <c r="A45" s="53">
        <v>5</v>
      </c>
      <c r="B45" s="55" t="str">
        <f>'[2]1-74'!$B$19</f>
        <v>SOS2017-001012</v>
      </c>
      <c r="C45" s="51" t="s">
        <v>107</v>
      </c>
      <c r="D45" s="51" t="s">
        <v>54</v>
      </c>
      <c r="E45" s="49" t="str">
        <f>'[2]1-74'!G19</f>
        <v>008/2018</v>
      </c>
      <c r="F45" s="50">
        <f>'[2]1-74'!H19</f>
        <v>192997.26</v>
      </c>
      <c r="G45" s="60" t="str">
        <f>'[2]1-74'!I19</f>
        <v>SERVICIO DE REPARACION DE UNA BOMBA TURVINA VERTICAL DE Ø12"X13 TAZONES Y 12 IMPULSORES, PERTENECIENTE AL ACUEDUCTO SABANA GRANDE DE BOYA, EQUIPO NO.3, PROVINCIA MONTE PLATA, ZONA IV</v>
      </c>
      <c r="I45" s="19"/>
      <c r="J45" s="34"/>
      <c r="K45" s="34"/>
      <c r="L45" s="33"/>
      <c r="M45" s="21"/>
      <c r="N45" s="5"/>
    </row>
    <row r="46" spans="1:14" s="17" customFormat="1" ht="21" customHeight="1" x14ac:dyDescent="0.25">
      <c r="A46" s="6"/>
      <c r="B46" s="62"/>
      <c r="C46" s="57"/>
      <c r="D46" s="57"/>
      <c r="E46" s="58"/>
      <c r="F46" s="47"/>
      <c r="G46" s="61"/>
      <c r="H46" s="12"/>
      <c r="I46" s="19"/>
      <c r="J46" s="34"/>
      <c r="K46" s="34"/>
      <c r="L46" s="33"/>
      <c r="M46" s="21"/>
      <c r="N46" s="5"/>
    </row>
    <row r="47" spans="1:14" ht="15.75" thickBot="1" x14ac:dyDescent="0.3">
      <c r="A47" t="s">
        <v>16</v>
      </c>
      <c r="C47" s="17"/>
      <c r="D47" s="17"/>
      <c r="E47" s="17" t="s">
        <v>14</v>
      </c>
      <c r="F47" s="23">
        <f>SUM(F40:F45)</f>
        <v>1356088.66</v>
      </c>
      <c r="G47" s="17"/>
      <c r="H47" s="11"/>
      <c r="I47" s="19"/>
      <c r="J47" s="34"/>
      <c r="K47" s="34"/>
      <c r="L47" s="33"/>
      <c r="M47" s="21"/>
      <c r="N47" s="5"/>
    </row>
    <row r="48" spans="1:14" ht="15.75" thickTop="1" x14ac:dyDescent="0.25">
      <c r="C48" s="17"/>
      <c r="D48" s="17"/>
      <c r="E48" s="17"/>
      <c r="F48" s="8"/>
      <c r="G48" s="17"/>
      <c r="I48" s="19"/>
      <c r="J48" s="34"/>
      <c r="K48" s="34"/>
      <c r="L48" s="33"/>
      <c r="M48" s="21"/>
      <c r="N48" s="5"/>
    </row>
    <row r="49" spans="3:14" ht="15.75" thickBot="1" x14ac:dyDescent="0.3">
      <c r="C49" s="17"/>
      <c r="D49" s="17" t="s">
        <v>15</v>
      </c>
      <c r="E49" s="63">
        <f>F47+F35</f>
        <v>9647123.0299999993</v>
      </c>
      <c r="F49" s="64"/>
      <c r="G49" s="17"/>
      <c r="H49" s="11"/>
      <c r="I49" s="19"/>
      <c r="J49" s="34"/>
      <c r="K49" s="34"/>
      <c r="L49" s="19"/>
      <c r="M49" s="30"/>
      <c r="N49" s="31"/>
    </row>
    <row r="50" spans="3:14" ht="15.75" thickTop="1" x14ac:dyDescent="0.25">
      <c r="C50" s="17"/>
      <c r="D50" s="17" t="s">
        <v>16</v>
      </c>
      <c r="E50" s="17"/>
      <c r="F50" s="16"/>
      <c r="G50" s="17"/>
      <c r="I50" s="19"/>
      <c r="J50" s="34"/>
      <c r="K50" s="32"/>
      <c r="L50" s="35"/>
      <c r="M50" s="30"/>
      <c r="N50" s="31"/>
    </row>
    <row r="51" spans="3:14" x14ac:dyDescent="0.25">
      <c r="C51" s="17"/>
      <c r="D51" s="17"/>
      <c r="E51" s="17"/>
      <c r="F51" s="17"/>
      <c r="G51" s="17"/>
      <c r="I51" s="19"/>
      <c r="J51" s="34"/>
      <c r="K51" s="32"/>
      <c r="L51" s="36"/>
      <c r="M51" s="30"/>
      <c r="N51" s="37"/>
    </row>
    <row r="52" spans="3:14" x14ac:dyDescent="0.25">
      <c r="I52" s="19"/>
      <c r="J52" s="34"/>
      <c r="K52" s="38"/>
      <c r="L52" s="36"/>
      <c r="M52" s="30"/>
      <c r="N52" s="37"/>
    </row>
    <row r="53" spans="3:14" x14ac:dyDescent="0.25">
      <c r="F53" s="43"/>
      <c r="I53" s="19"/>
      <c r="J53" s="34"/>
      <c r="K53" s="38"/>
      <c r="L53" s="19"/>
      <c r="M53" s="30"/>
      <c r="N53" s="31"/>
    </row>
    <row r="54" spans="3:14" x14ac:dyDescent="0.25">
      <c r="I54" s="19"/>
      <c r="J54" s="34"/>
      <c r="K54" s="32"/>
      <c r="L54" s="19"/>
      <c r="M54" s="21"/>
      <c r="N54" s="39"/>
    </row>
    <row r="55" spans="3:14" x14ac:dyDescent="0.25">
      <c r="I55" s="19"/>
      <c r="J55" s="34"/>
      <c r="K55" s="32"/>
      <c r="L55" s="35"/>
      <c r="M55" s="21"/>
      <c r="N55" s="40"/>
    </row>
    <row r="56" spans="3:14" x14ac:dyDescent="0.25">
      <c r="I56" s="6"/>
      <c r="J56" s="34"/>
      <c r="K56" s="38"/>
      <c r="L56" s="19"/>
      <c r="M56" s="30"/>
      <c r="N56" s="31"/>
    </row>
    <row r="57" spans="3:14" x14ac:dyDescent="0.25">
      <c r="I57" s="19"/>
      <c r="J57" s="34"/>
      <c r="K57" s="41"/>
      <c r="L57" s="36"/>
      <c r="M57" s="30"/>
      <c r="N57" s="37"/>
    </row>
    <row r="58" spans="3:14" x14ac:dyDescent="0.25">
      <c r="I58" s="19"/>
      <c r="J58" s="34"/>
      <c r="K58" s="32"/>
      <c r="L58" s="36"/>
      <c r="M58" s="30"/>
      <c r="N58" s="31"/>
    </row>
    <row r="59" spans="3:14" x14ac:dyDescent="0.25">
      <c r="I59" s="19"/>
      <c r="J59" s="34"/>
      <c r="K59" s="34"/>
      <c r="L59" s="33"/>
      <c r="M59" s="21"/>
      <c r="N59" s="5"/>
    </row>
    <row r="60" spans="3:14" x14ac:dyDescent="0.25">
      <c r="I60" s="19"/>
      <c r="J60" s="34"/>
      <c r="K60" s="34"/>
      <c r="L60" s="33"/>
      <c r="M60" s="21"/>
      <c r="N60" s="5"/>
    </row>
    <row r="61" spans="3:14" x14ac:dyDescent="0.25">
      <c r="I61" s="19"/>
      <c r="J61" s="34"/>
      <c r="K61" s="34"/>
      <c r="L61" s="33"/>
      <c r="M61" s="21"/>
      <c r="N61" s="5"/>
    </row>
    <row r="62" spans="3:14" x14ac:dyDescent="0.25">
      <c r="I62" s="19"/>
      <c r="J62" s="34"/>
      <c r="K62" s="34"/>
      <c r="L62" s="33"/>
      <c r="M62" s="21"/>
      <c r="N62" s="5"/>
    </row>
    <row r="63" spans="3:14" x14ac:dyDescent="0.25">
      <c r="I63" s="19"/>
      <c r="J63" s="34"/>
      <c r="K63" s="34"/>
      <c r="L63" s="33"/>
      <c r="M63" s="21"/>
      <c r="N63" s="5"/>
    </row>
    <row r="64" spans="3:14" x14ac:dyDescent="0.25">
      <c r="I64" s="19"/>
      <c r="J64" s="34"/>
      <c r="K64" s="34"/>
      <c r="L64" s="33"/>
      <c r="M64" s="21"/>
      <c r="N64" s="5"/>
    </row>
    <row r="65" spans="9:14" x14ac:dyDescent="0.25">
      <c r="I65" s="19"/>
      <c r="J65" s="34"/>
      <c r="K65" s="34"/>
      <c r="L65" s="33"/>
      <c r="M65" s="21"/>
      <c r="N65" s="5"/>
    </row>
    <row r="66" spans="9:14" x14ac:dyDescent="0.25">
      <c r="I66" s="19"/>
      <c r="J66" s="24"/>
      <c r="K66" s="24"/>
      <c r="L66" s="25"/>
      <c r="M66" s="21"/>
      <c r="N66" s="26"/>
    </row>
    <row r="67" spans="9:14" x14ac:dyDescent="0.25">
      <c r="I67" s="19"/>
      <c r="J67" s="15"/>
      <c r="K67" s="7"/>
      <c r="L67" s="18"/>
      <c r="M67" s="13"/>
      <c r="N67" s="14"/>
    </row>
    <row r="68" spans="9:14" x14ac:dyDescent="0.25">
      <c r="I68" s="19"/>
      <c r="J68" s="19"/>
      <c r="K68" s="5"/>
      <c r="L68" s="18"/>
      <c r="M68" s="20"/>
      <c r="N68" s="4"/>
    </row>
    <row r="69" spans="9:14" x14ac:dyDescent="0.25">
      <c r="I69" s="19"/>
      <c r="J69" s="19"/>
      <c r="K69" s="5"/>
      <c r="L69" s="18"/>
      <c r="M69" s="20"/>
      <c r="N69" s="4"/>
    </row>
    <row r="70" spans="9:14" x14ac:dyDescent="0.25">
      <c r="I70" s="19"/>
      <c r="J70" s="19"/>
      <c r="K70" s="1"/>
      <c r="L70" s="18"/>
      <c r="M70" s="2"/>
      <c r="N70" s="3"/>
    </row>
    <row r="71" spans="9:14" ht="18.75" x14ac:dyDescent="0.3">
      <c r="I71" s="86"/>
      <c r="J71" s="86"/>
      <c r="K71" s="86"/>
      <c r="L71" s="86"/>
      <c r="M71" s="86"/>
      <c r="N71" s="86"/>
    </row>
    <row r="72" spans="9:14" x14ac:dyDescent="0.25">
      <c r="I72" s="87"/>
      <c r="J72" s="87"/>
      <c r="K72" s="87"/>
      <c r="L72" s="87"/>
      <c r="M72" s="87"/>
      <c r="N72" s="88"/>
    </row>
    <row r="73" spans="9:14" x14ac:dyDescent="0.25">
      <c r="I73" s="87"/>
      <c r="J73" s="87"/>
      <c r="K73" s="87"/>
      <c r="L73" s="87"/>
      <c r="M73" s="87"/>
      <c r="N73" s="88"/>
    </row>
    <row r="74" spans="9:14" x14ac:dyDescent="0.25">
      <c r="I74" s="6"/>
      <c r="J74" s="32"/>
      <c r="K74" s="4"/>
      <c r="L74" s="35"/>
      <c r="M74" s="29"/>
      <c r="N74" s="37"/>
    </row>
    <row r="75" spans="9:14" x14ac:dyDescent="0.25">
      <c r="I75" s="6"/>
      <c r="J75" s="27"/>
      <c r="K75" s="4"/>
      <c r="L75" s="36"/>
      <c r="M75" s="29"/>
      <c r="N75" s="37"/>
    </row>
    <row r="76" spans="9:14" x14ac:dyDescent="0.25">
      <c r="I76" s="6"/>
      <c r="J76" s="34"/>
      <c r="K76" s="34"/>
      <c r="L76" s="36"/>
      <c r="M76" s="29"/>
      <c r="N76" s="37"/>
    </row>
    <row r="77" spans="9:14" x14ac:dyDescent="0.25">
      <c r="I77" s="6"/>
      <c r="J77" s="34"/>
      <c r="K77" s="34"/>
      <c r="L77" s="36"/>
      <c r="M77" s="29"/>
      <c r="N77" s="37"/>
    </row>
    <row r="78" spans="9:14" x14ac:dyDescent="0.25">
      <c r="I78" s="6"/>
      <c r="J78" s="34"/>
      <c r="K78" s="34"/>
      <c r="L78" s="42"/>
      <c r="M78" s="29"/>
      <c r="N78" s="37"/>
    </row>
    <row r="79" spans="9:14" x14ac:dyDescent="0.25">
      <c r="I79" s="6"/>
      <c r="J79" s="34"/>
      <c r="K79" s="34"/>
      <c r="L79" s="28"/>
      <c r="M79" s="29"/>
      <c r="N79" s="37"/>
    </row>
  </sheetData>
  <mergeCells count="36">
    <mergeCell ref="B11:B12"/>
    <mergeCell ref="E11:E12"/>
    <mergeCell ref="G11:G12"/>
    <mergeCell ref="A11:A12"/>
    <mergeCell ref="I40:N40"/>
    <mergeCell ref="I71:N71"/>
    <mergeCell ref="I72:I73"/>
    <mergeCell ref="J72:J73"/>
    <mergeCell ref="K72:K73"/>
    <mergeCell ref="L72:L73"/>
    <mergeCell ref="M72:M73"/>
    <mergeCell ref="N72:N73"/>
    <mergeCell ref="A1:G1"/>
    <mergeCell ref="A2:G2"/>
    <mergeCell ref="A4:G4"/>
    <mergeCell ref="A5:G5"/>
    <mergeCell ref="A6:G6"/>
    <mergeCell ref="A7:G7"/>
    <mergeCell ref="A3:G3"/>
    <mergeCell ref="A8:G8"/>
    <mergeCell ref="A9:A10"/>
    <mergeCell ref="D9:D10"/>
    <mergeCell ref="E9:E10"/>
    <mergeCell ref="F9:F10"/>
    <mergeCell ref="G9:G10"/>
    <mergeCell ref="C9:C10"/>
    <mergeCell ref="B9:B10"/>
    <mergeCell ref="E49:F49"/>
    <mergeCell ref="G38:G39"/>
    <mergeCell ref="A37:G37"/>
    <mergeCell ref="A38:A39"/>
    <mergeCell ref="D38:D39"/>
    <mergeCell ref="E38:E39"/>
    <mergeCell ref="F38:F39"/>
    <mergeCell ref="C38:C39"/>
    <mergeCell ref="B38:B39"/>
  </mergeCells>
  <pageMargins left="0.25" right="0.25" top="0.75" bottom="0.75" header="0.3" footer="0.3"/>
  <pageSetup paperSize="5" orientation="landscape" r:id="rId1"/>
  <headerFooter differentOddEven="1" differentFirst="1">
    <firstFooter>&amp;C&amp;N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A2" sqref="A2:F43"/>
    </sheetView>
  </sheetViews>
  <sheetFormatPr baseColWidth="10" defaultRowHeight="15" x14ac:dyDescent="0.25"/>
  <cols>
    <col min="3" max="3" width="11.42578125" customWidth="1"/>
    <col min="6" max="6" width="11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Dahiana Capellán Florentino</dc:creator>
  <cp:lastModifiedBy>Dahiana Capellán Florentino</cp:lastModifiedBy>
  <cp:lastPrinted>2018-03-09T19:02:21Z</cp:lastPrinted>
  <dcterms:created xsi:type="dcterms:W3CDTF">2017-02-17T14:35:19Z</dcterms:created>
  <dcterms:modified xsi:type="dcterms:W3CDTF">2018-03-09T20:12:17Z</dcterms:modified>
</cp:coreProperties>
</file>