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judit.malagón\Desktop\COMPRAS JUNIO 18\"/>
    </mc:Choice>
  </mc:AlternateContent>
  <bookViews>
    <workbookView xWindow="0" yWindow="2100" windowWidth="20490" windowHeight="5655" activeTab="2"/>
  </bookViews>
  <sheets>
    <sheet name="BIENES Y SERVICIOS" sheetId="1" r:id="rId1"/>
    <sheet name="COMBUSTIBLE" sheetId="2" r:id="rId2"/>
    <sheet name="EXCEPCIONES" sheetId="3" r:id="rId3"/>
  </sheets>
  <externalReferences>
    <externalReference r:id="rId4"/>
  </externalReferences>
  <definedNames>
    <definedName name="OLE_LINK1" localSheetId="0">'BIENES Y SERVICIOS'!#REF!</definedName>
    <definedName name="_xlnm.Print_Area" localSheetId="0">'BIENES Y SERVICIOS'!$A$1:$J$72</definedName>
    <definedName name="_xlnm.Print_Titles" localSheetId="0">'BIENES Y SERVICIOS'!$9:$10</definedName>
  </definedNames>
  <calcPr calcId="152511"/>
</workbook>
</file>

<file path=xl/calcChain.xml><?xml version="1.0" encoding="utf-8"?>
<calcChain xmlns="http://schemas.openxmlformats.org/spreadsheetml/2006/main">
  <c r="H22" i="3" l="1"/>
  <c r="I13" i="3" l="1"/>
  <c r="H13" i="3"/>
  <c r="H15" i="3" s="1"/>
  <c r="H24" i="3" s="1"/>
  <c r="G13" i="3"/>
  <c r="H32" i="2" l="1"/>
  <c r="I39" i="1"/>
  <c r="I11" i="1"/>
  <c r="B17" i="1"/>
  <c r="H17" i="1"/>
  <c r="I17" i="1"/>
  <c r="J17" i="1"/>
  <c r="I18" i="1"/>
  <c r="F17" i="1"/>
  <c r="F18" i="1"/>
  <c r="H14" i="1"/>
  <c r="I14" i="1"/>
  <c r="J14" i="1"/>
  <c r="I15" i="1"/>
  <c r="I16" i="1"/>
  <c r="H11" i="1"/>
  <c r="J11" i="1"/>
  <c r="I23" i="1" l="1"/>
  <c r="H42" i="1" s="1"/>
</calcChain>
</file>

<file path=xl/sharedStrings.xml><?xml version="1.0" encoding="utf-8"?>
<sst xmlns="http://schemas.openxmlformats.org/spreadsheetml/2006/main" count="300" uniqueCount="207">
  <si>
    <t>INSTITUTO NACIONAL DE AGUAS POTABLES Y ALCANTARILLADOS</t>
  </si>
  <si>
    <t>INAPA</t>
  </si>
  <si>
    <t>DIVISION DE COMPRAS &amp; CONTRATACIONES</t>
  </si>
  <si>
    <t>COMPRAS MENORES</t>
  </si>
  <si>
    <t>BIENES/SERVICIOS</t>
  </si>
  <si>
    <t xml:space="preserve">BIENES </t>
  </si>
  <si>
    <t>NO.</t>
  </si>
  <si>
    <t>SUPLIDOR</t>
  </si>
  <si>
    <t>No. ACTA</t>
  </si>
  <si>
    <t>MONTO</t>
  </si>
  <si>
    <t>BIENES</t>
  </si>
  <si>
    <t xml:space="preserve">SERVICIOS </t>
  </si>
  <si>
    <t>ORDEN</t>
  </si>
  <si>
    <t>TOTAL</t>
  </si>
  <si>
    <t>TOTAL SERVICIO/COMPRAS</t>
  </si>
  <si>
    <t xml:space="preserve"> </t>
  </si>
  <si>
    <t>SIGMA PETROLEUM CORP., SRL</t>
  </si>
  <si>
    <t>S/N</t>
  </si>
  <si>
    <t>ORDEN No.</t>
  </si>
  <si>
    <t>REQUERIMIENTO No.</t>
  </si>
  <si>
    <t>DIRECCIÓN ADMINISTRATIVA Y FINANCIERA</t>
  </si>
  <si>
    <t>REQUERIMIENTO</t>
  </si>
  <si>
    <t>GARCIA Y LLERANDI, SA</t>
  </si>
  <si>
    <t>COMERCIAL VIBA, EIRL</t>
  </si>
  <si>
    <t>IMPORTADORA TROPICAL, SRL</t>
  </si>
  <si>
    <t>FANCY EVENTS, SRL</t>
  </si>
  <si>
    <t>RAMON EMILIO RUIZ RUIZ</t>
  </si>
  <si>
    <t>JUNIO 2018</t>
  </si>
  <si>
    <t>CONSORCIO DE TARJETAS DOMINICANAS, SA</t>
  </si>
  <si>
    <t>JOSE YSAURYS CANGE CRUZ</t>
  </si>
  <si>
    <t>BIENVENIDO ALEJANDRO VALERIO DUARTE</t>
  </si>
  <si>
    <t>ANGELES ST TRAVELS, SRL</t>
  </si>
  <si>
    <t>SERVICIO DE SISTEMA MOTRIZ AMG, EIRL</t>
  </si>
  <si>
    <t>HRT AUTOZONE, SRL</t>
  </si>
  <si>
    <t>RAFAEL MUÑOZ ECOLASTICO</t>
  </si>
  <si>
    <t>BOBINADOS Y SERVICIOS SAS</t>
  </si>
  <si>
    <t>GASOIL REGULAR Para ser usado en los vehículos de Valverde y generadores de Mao y Planta de Tratamiento Santiago Rodríguez, Z-I</t>
  </si>
  <si>
    <t>GASOIL REGULAR Para ser usado en los Acs.: La Enea-Santana, El Cedro de MIches, La Otra Banda-Macao, Laguna de Nisibòn, Pozos 1,3 y 4, La Matilla, San Rafael del Yuma y Boca de Yuma y vehìculos de la Prov. La Altagracia, Z-VI</t>
  </si>
  <si>
    <t>GASOIL REGULAR Para ser usado en la estaciòn La Toma, Prov. San Cristobal, Z-IV.</t>
  </si>
  <si>
    <t>GASOLINA REGULAR Para ser usado en la flotilla de vehìculos del Nivel Central.</t>
  </si>
  <si>
    <t>GASOIL REGULAR Para ser usado en la planta potabilizadora Ac. Mùltiple Peravia-Bani, Z-IV.</t>
  </si>
  <si>
    <t>GASOIL REGULAR Para ser usado en los generadores elèctricos de los Acs.: San Pedro de Macoris, Hato Mayor y Vehìculos, Z-VI.</t>
  </si>
  <si>
    <t>GASOIL REGULAR Para ser usado en los generadores de los Acs.: San Juan de la Maguana, Bohechìo, Las Matas de Farfàn y planta de tratamiento Juan de Herrera, Z-II.</t>
  </si>
  <si>
    <t>GASOIL REGULAR Para ser usado en los vehìculos y generadores del programa JICA-Botoncillo, Prov. Montecristi-Dajabòn, Z-I</t>
  </si>
  <si>
    <t>GASOIL REGULAR Para ser usado en la planta de Los Quemados, Ac. Bonao, Prov. Monseñor Nouel, Z-V.</t>
  </si>
  <si>
    <t>GASOIL REGULAR Para ser usado en los generadores elèctricos y vehìculos de Barahona, Z-VIII.340 gls. minibús Asuro F-756370 gls. Generadores y pta. de trat.790 gls. vehículos liviano.</t>
  </si>
  <si>
    <t>GASOIL REGULAR Para ser usado en el generador de Villa Jaragua, Sub-zona VIII, Prov. Bahoruco.</t>
  </si>
  <si>
    <t>GASOIL REGULAR Para ser usado en el generador elèctrico Ac. Mùltiple Quita Coraza, Prov. Barahona, Z-VIII.</t>
  </si>
  <si>
    <t>GASOIL REGULAR Para ser usado en los generadores elèctricos de las estaciones de bombeo I y II, Ac. Villa Altagracia, Prov. San Cristóbal, Z-IV.</t>
  </si>
  <si>
    <t>GASOIL REGULAR  Para ser usado en los generadores y vehìculos de Azua, Z-II.</t>
  </si>
  <si>
    <t>GASOIL REGULAR Para ser usado en los Acs. de: Monte Plata, Cacique, Gonzalo, El Dean y Don Juan, Prov. Monte Pta., Z-IV</t>
  </si>
  <si>
    <t>GASOIL REGULAR Para ser usado en los vehìculos Ac. San Francisco de Macorís (Cenovì) y generador eléctrico Ac. Monte Llano, Prov. Duarte, Z-III.</t>
  </si>
  <si>
    <t>Para ser usado en la estaciòn La Toma, Prov. San Cristòbal, Z-IV.</t>
  </si>
  <si>
    <t>GASOIL REGULAR Para ser usado en los generadores elèctricos y vehìculos del Ac. Sànchez-Santa Capuza, Prov. Samanà, Z-III.</t>
  </si>
  <si>
    <t>CERTIFICACION DE EXISTENCIA DE FONDOS</t>
  </si>
  <si>
    <t>CERTIFICACION DE CUOTA A COMPROMETER</t>
  </si>
  <si>
    <t>SCC2018-000089</t>
  </si>
  <si>
    <t>INAPA-2018-00428</t>
  </si>
  <si>
    <t>SCC2018-000092</t>
  </si>
  <si>
    <t>425</t>
  </si>
  <si>
    <t>INAPA-2018-00432</t>
  </si>
  <si>
    <t>SCC2018-000095</t>
  </si>
  <si>
    <t>INAPA-2018-00433</t>
  </si>
  <si>
    <t>SCC2018-000093</t>
  </si>
  <si>
    <t>INAPA-2018-00435</t>
  </si>
  <si>
    <t>SCC2018-000094</t>
  </si>
  <si>
    <t>INAPA-2018-00437</t>
  </si>
  <si>
    <t>SCC2018-000096</t>
  </si>
  <si>
    <t>INAPA-2018-00461</t>
  </si>
  <si>
    <t>SCC2018-000097</t>
  </si>
  <si>
    <t>INAPA-2018-00460</t>
  </si>
  <si>
    <t>SCC2018-000098</t>
  </si>
  <si>
    <t>INAPA-2018-00462</t>
  </si>
  <si>
    <t>SCC2018-000100</t>
  </si>
  <si>
    <t>INAPA-2018-00473</t>
  </si>
  <si>
    <t>SCC2018-000101</t>
  </si>
  <si>
    <t>INAPA-2018-00471</t>
  </si>
  <si>
    <t>SCC2018-000102</t>
  </si>
  <si>
    <t>INAPA-2018-00470</t>
  </si>
  <si>
    <t>SCC2018-000105</t>
  </si>
  <si>
    <t>INAPA-2018-00485</t>
  </si>
  <si>
    <t>PARTICIPANTES</t>
  </si>
  <si>
    <t>SERVICIOS</t>
  </si>
  <si>
    <t>SCC2018-000083</t>
  </si>
  <si>
    <t>INAPA-2018-00390</t>
  </si>
  <si>
    <t>SCC2018-000084</t>
  </si>
  <si>
    <t>INAPA-2018-00392</t>
  </si>
  <si>
    <t>SCC2018-000086</t>
  </si>
  <si>
    <t>INAPA-2018-00399</t>
  </si>
  <si>
    <t>SCC2018-000088</t>
  </si>
  <si>
    <t>INAPA-2018-00415</t>
  </si>
  <si>
    <t>COMBUSTIBLE</t>
  </si>
  <si>
    <t>049/2018</t>
  </si>
  <si>
    <t>COMPRA DE EQUIPOS PARA SER UTILIZADOS EN EL SISTEMA DE CLORACION DE LA PLANTA DE TRATAMIENTO DE LAS TERRENAS, PROVINCIA SAMANA, ZONA III</t>
  </si>
  <si>
    <t>046/2018</t>
  </si>
  <si>
    <r>
      <t>compra de MONITOR DE FASE A 460V,</t>
    </r>
    <r>
      <rPr>
        <sz val="10"/>
        <color theme="1"/>
        <rFont val="Calibri"/>
        <family val="2"/>
        <scheme val="minor"/>
      </rPr>
      <t xml:space="preserve"> 3Ø CONTRA ALTO Y BAJO VOLTAJE, PERDIDA E INVERSION DE FASE, PARA SER UTILIZADO EN TODAS LAS ZONAS </t>
    </r>
  </si>
  <si>
    <t>047/2018</t>
  </si>
  <si>
    <t>RECARGA SISTEMA DE PASE RAPIDO (PEAJE) PARA USO EN LA FLOTILLA DE VEHICULOS DE LA INSTITUCION</t>
  </si>
  <si>
    <t>SOC2018-000307, SOC2018-000350               SOC2018-000370, SOC2018-000380           SOC2018-000398, SOC2018-000414           SOC2018-000415</t>
  </si>
  <si>
    <t xml:space="preserve">QE SUPLIDORES, SRL                                                                                                       </t>
  </si>
  <si>
    <t xml:space="preserve">DIES TRADIG, SRL </t>
  </si>
  <si>
    <t xml:space="preserve">AVG COMERCIAL,SRL </t>
  </si>
  <si>
    <t>050/2018</t>
  </si>
  <si>
    <t>COMPRA DE EQUIPOS Y ACCESORIOS PARA SER UTILIZADOS EN ACUEDUCTOS DE LOS FRUCTUOSOS PROVINCIA SAN CRISTOBAL, ZONA IV Y ACUEDUCTO VILLA PROGRESO, POZO UNICO, HIGUEY, PROVINCIA ALTAGRACIA, ZONA VI</t>
  </si>
  <si>
    <t>039/2018</t>
  </si>
  <si>
    <t>SOC2018-000466</t>
  </si>
  <si>
    <t>SOC2018-000413</t>
  </si>
  <si>
    <t xml:space="preserve">SOC2018-000305 </t>
  </si>
  <si>
    <t>SOC2018-000212</t>
  </si>
  <si>
    <t>SOC2018-000381 Y SOC2018-000382</t>
  </si>
  <si>
    <t>SOS2018-000437</t>
  </si>
  <si>
    <t>034/2018</t>
  </si>
  <si>
    <t>ALQUILER RETRO PALA, 416E POR 320HORAS, PARA REALIZAR EXCAVACION EN MEJORA DEL SERVICIO DE AGUA POTABLE EN LOS DIFERENTES ACUEDUCTOAS DE LA PROVINCIA AZUA</t>
  </si>
  <si>
    <t>037/2018</t>
  </si>
  <si>
    <t>REPARACION MOTOR Y TRANSMISION PARA LA JEEPETA SUZUKI/02, FICHA -027</t>
  </si>
  <si>
    <t>SOS2018-000455</t>
  </si>
  <si>
    <t>SOS2018-000289</t>
  </si>
  <si>
    <t>029/2018</t>
  </si>
  <si>
    <t>033/2018</t>
  </si>
  <si>
    <t>SOS2018-000159</t>
  </si>
  <si>
    <t>SOS2018-000443</t>
  </si>
  <si>
    <t>031/2018</t>
  </si>
  <si>
    <r>
      <t xml:space="preserve">SERVICIO DE </t>
    </r>
    <r>
      <rPr>
        <sz val="10"/>
        <color rgb="FF000000"/>
        <rFont val="Arial"/>
        <family val="2"/>
      </rPr>
      <t>PINTURA, PARA LA UNIDAD EJECUTORA AC. RURALES, PARQUEOS SEDE CENTRAL INAPA Y LOGOS CON ESLOGAN EN LAS VERJAS PERIMETRALES</t>
    </r>
  </si>
  <si>
    <t>SOS2018-000436</t>
  </si>
  <si>
    <t>030/2018</t>
  </si>
  <si>
    <t>Mantenimiento de un Motor Eléctrico Vertical de 800 HP,1170 RPM, 3Ø, 60Hz, 4160 Volt. Perteneciente a la Estación de bombeo Asuro, Acueducto Asuro, Equipo No. 3 Provincia Barahona,  Zona VIII</t>
  </si>
  <si>
    <t>SOS2018-000440</t>
  </si>
  <si>
    <t>036/2018</t>
  </si>
  <si>
    <t>SERVICIO DE REPARACION PARA LA F.805, CAMION SUCCIONADOR INTERNACIONAL, DE DIV. REC. Y COND. DE AGUAS RESIDUALES</t>
  </si>
  <si>
    <t>COMPRA DE REFRIGERIO Y ALMUERZO PARA 100 PERSONAS, A UTILIZAR DUARNTE EL TALLER DE ENTRANMIENTO EN DISEÑO, SELECCION, USO Y MANEJO DE DEPOSITOS REGULADORES VITRIFICADOS, PARA EMPLEADOS DEL INAPA, EN EL SALON TITO CAIRO</t>
  </si>
  <si>
    <t>SOC2018-000441</t>
  </si>
  <si>
    <t>038/2018</t>
  </si>
  <si>
    <t>REBOBINADO DE 5MOTORES ELECTRICOS VERTICALES 2 DE 100HP</t>
  </si>
  <si>
    <t>MANTENIMIENTO A GENERADOR ELECTRICO</t>
  </si>
  <si>
    <t>SOS2018-000348</t>
  </si>
  <si>
    <t>427</t>
  </si>
  <si>
    <t>INAPA-2018-00486</t>
  </si>
  <si>
    <t>SOS2018-000458 SOS2018-000446 SOS2018-000459 SOS2018-000423</t>
  </si>
  <si>
    <t>SOC2018-000410 SOC2018-000404</t>
  </si>
  <si>
    <t>430</t>
  </si>
  <si>
    <t>INAPA-2018-00482</t>
  </si>
  <si>
    <t>CONSTRUCCION Y MANTENIMIENTO ELECTROMECANICO CME, EIRL           JHONSON GENERADORES ELECTRICOS, SRL                                                             HRT AUTO ZONE, SRL                                                                                    LEONARDO LUCIANO REYES                                                            MANTENIMIENTOS Y SERVICIOS A Y S, SRL</t>
  </si>
  <si>
    <t>INAPA-2018-00466</t>
  </si>
  <si>
    <t>441</t>
  </si>
  <si>
    <t>336</t>
  </si>
  <si>
    <t>INAPA-2018-00456</t>
  </si>
  <si>
    <t>INAPA-2018-00459</t>
  </si>
  <si>
    <t>No se pudo crear orden de compra, por problemas del portal transaccional</t>
  </si>
  <si>
    <t xml:space="preserve">IMPORTADORA PERDOMO &amp; ASOCIADOS, SRL                            LUIS ENRIQUE FRIAS                                                                      CONSTRUCTORA WEGAR, SRL                                                     COMERCIAL VIBA, EIRL                                                                  BERNARD SALVADOR ACOSTA PEÑA          </t>
  </si>
  <si>
    <t>INAPA-2018-00490</t>
  </si>
  <si>
    <t>INAPA-2018-00431</t>
  </si>
  <si>
    <t xml:space="preserve">LUIS ENRIQUE FRIAS                                                                   BRANDED MANAGEMENT AGENCY, SRL                                      BERNARD SALVADOR ACOSTA PEÑA                                           CLAUDIO RAFAEL ACOSTA LOPEZ                                                 IMPORTADORA TROPICAL, SA                                                            </t>
  </si>
  <si>
    <t>INAPA-2018-00447</t>
  </si>
  <si>
    <t>EXCEPCIONES</t>
  </si>
  <si>
    <t xml:space="preserve"> BIENES</t>
  </si>
  <si>
    <t>INAPA-2018-00493</t>
  </si>
  <si>
    <t xml:space="preserve">LUIS ENRIQUE FRIAS                                                                   IMPORTADORA TROPICAL, SA                                                 CLAUDIO RAFAEL ACOSTA LOPEZ                                                 LOPEZ OFFICE SUPPLY, SRL                                              BERNARD SALVADOR ACOSTA PEÑA                               </t>
  </si>
  <si>
    <t>GRAFICA WILLIAN, SRL                                                              DKS SOLUCIONES RD, SRL                                              COLORAM SERVICIOS GRAFICOS, SRL                                            CENTRO DE ARTE URIBE, SRL                                             SUAREZ DISEÑO GRAFICO, SRL                                               GRAFICOMSA, GRAFICOS COMPUTARIZADOS, SRL                  SERVICIOS GRAFICOS TITO, EIRL                                                    SERVICIOS GRAFICOS SEGURA, SRL</t>
  </si>
  <si>
    <t>LA ANTILLANA COMERCIAL, SA</t>
  </si>
  <si>
    <t>335</t>
  </si>
  <si>
    <t>INAPA-2018-00420</t>
  </si>
  <si>
    <t>INAPA-2018-00455</t>
  </si>
  <si>
    <t>INAPA-2018-00454</t>
  </si>
  <si>
    <t>INAPA-2018-00451</t>
  </si>
  <si>
    <t xml:space="preserve">LIMCOBA, SRL                                MARTINEZ &amp; FELIZ SUPLIDORES, SRL            REPRESENTACIONES PATRICIA, SRL      OFIGRAFIS DEL CARIBE, EIRL                    SUPPLY E IMPRESOS CUSTODIO, SRL </t>
  </si>
  <si>
    <t>INAPA-2018-00401</t>
  </si>
  <si>
    <t>ELECTROLIMPIEZA, SRL                                 HIDROTEC, SRL                                                IMPORTADORA TROPICAL, SA                      LUIS ENRIQUE FRIAS                                        BERNARD SALBADOR ACOSTA PEÑA</t>
  </si>
  <si>
    <t>INAPA-2018-00489</t>
  </si>
  <si>
    <t>INAPA-2018-00487</t>
  </si>
  <si>
    <t>JUAN CARLOS PAULINO ALMONTE/PL BUFFET    FANCY EVENTS, SRL                                                             BRANDED MANAGEMENT AGENCY, SRL                  FREDDY MATEO RAMIREZ</t>
  </si>
  <si>
    <t>SOS2018-000463</t>
  </si>
  <si>
    <t>428</t>
  </si>
  <si>
    <t>INAPA-2018-00480</t>
  </si>
  <si>
    <t>MONTACARGAS Y REPARACIONES, SRL</t>
  </si>
  <si>
    <t>INAPA-2018-00479</t>
  </si>
  <si>
    <t>IMPORTADORA PERDOMO &amp; ASOCIADOS, SRL</t>
  </si>
  <si>
    <t>SERVICIOS INDUSTRIALES EMINDA, SRL       IMPORTADORA PERDOMO &amp; ASOCIADOS, SRL                                                                    COMERCIAL VIBA, EIRL                                  ROMERO PATNELLA, SRL                                NELSON NAVARRO DE LEON                       RAMON EMILIO RUIZ RUIZ                      MONTACARGAS Y REPARACIONES, SRL</t>
  </si>
  <si>
    <t>INAPA-2018-00424</t>
  </si>
  <si>
    <t>411</t>
  </si>
  <si>
    <t>SOS2018-000390      SOS2018-000389</t>
  </si>
  <si>
    <t>INAPA-2018-00419</t>
  </si>
  <si>
    <t>N/A</t>
  </si>
  <si>
    <t>INAPA-2018-00423</t>
  </si>
  <si>
    <t>BIENVENIDO ALEJANDRO VALERIO DUARTE   CONSTRUCTROA WEGAR, SRL           CONSORCIO MALESPIN COCIMAR PRETEDOSA</t>
  </si>
  <si>
    <t xml:space="preserve">REPARACION DE GENERADOR ELECTRICO DE 1000KW, 1250KVA, 60Hz, 3Ø 277/480 VOLT.1800 RPM. MODELO : SMDDC-1000, SERIE: SSC-07120594, MOTOR MODELO: 16V-2000G83, SERIE:536106523, PERTENECIENTE AL AC. SAN PEDRO DE MACORIS, PROV. SAN PEDRO DE MACORIS </t>
  </si>
  <si>
    <r>
      <t>SERVICIOS DE REPARACION DE UNA BOMBA TURBINA VERTICAL DE Ø</t>
    </r>
    <r>
      <rPr>
        <sz val="10"/>
        <rFont val="Arial"/>
        <family val="2"/>
      </rPr>
      <t xml:space="preserve">8'' X 8 TAZONES Y 6 IMPULSORES, PERTENECIENTE AL EQUIPO No. 2 AC. YAMASA, PROVINCIA MONTE PLATA Z-IV </t>
    </r>
  </si>
  <si>
    <r>
      <t>REPARACION DE BOMBA CENTRIFUGA SUMERGIBLE DE Ø</t>
    </r>
    <r>
      <rPr>
        <sz val="7.4"/>
        <rFont val="Arial"/>
        <family val="2"/>
      </rPr>
      <t>6X8 TAZONES Y 6 IMPULSORES CON DESCARGA Ø3 PARA EL ACUEDUCTO LAS CHARCAS, EQUIPO 3 PROVINCIA AZUA ZONA II, Y SUMINISTRO Y CONFECCION  DE ACCESORIOS PARA ACUEDUCTO EL SEYBO EQUIPO 2, PROVINCIA EL SEYBO, ZONA VI</t>
    </r>
  </si>
  <si>
    <t>INAPA-2018-00434</t>
  </si>
  <si>
    <t>258</t>
  </si>
  <si>
    <t>MONTACARGAS Y REPARACIONES, SRL      IMPORTADORA PERDOMO &amp; ASOCIADOS, SRL       COMERCIAL VIBA, EIRL</t>
  </si>
  <si>
    <t xml:space="preserve">HRT AUTOZONE, SRL                               INGENIERIA PHICA DE PROYECTOS HIDRAULICOS Y CIVILES, SRL                                                            E A L MANTENIMIENTO E INGENIERIA, SRL     MANTENIMIENTO Y REPARACIONES DE LOS SANTOS, SRL                                    MANTENIMIENTO Y SERVICIOS DIVERSOS, SRL       LEONARDO LUCIANO REYES                      EMPRESA DE INGENIERIA, SAS                  CONSTRUCCION Y MANTENIMIENTO ELECTROMECANICO CME, EIRL                  INGENIERIA ESTRUCTURAL HRT, SRL                    </t>
  </si>
  <si>
    <t>F-G MANTENIMIENTO &amp; SERVICIOS, SRL        R&amp;R MANTENIMIENTO, SRL                                MANTENIMIENTO Y SERVICIOS DIVERSOS, SRL                                                       SERVICIOS INDUSTRIALES EMINDA, SRL      CONSTRUCCION Y MANTENIMIENTO ELECTROMECANICO CME, EIRL HRT AUTO ZONE, SRL                                                                MANTENIMIENTO Y REPARACIONES DE LOS SANTOS, SRL                          COMERCIAL VIBA, EIRL                                        RAMON EMILIO RUIZ RUIZ                                   MANTENIMIENTOS Y SERVICIOS A Y S, SRL</t>
  </si>
  <si>
    <t>413</t>
  </si>
  <si>
    <t>INAPA-2018-00465</t>
  </si>
  <si>
    <t>MANTENIMIENTO MECANICO INDUSTRIAL, SRL      INGENIERIA Y MANTENIMIENTO INMANSA, SRL       COMERCIAL VIBA, EIRL                                             MANTENIMIENTO Y SERVICIOS DIVERSOS, SRL      EAL MANTENIMIENTO E INGENIERIA, SRL                HIDALMAR SERVICIOS &amp; MANTENIMIENTOS INDUSTRIALES, SRL                                                 ELECTRO SERVICIOS QUISQUEYA, SRL                  BOBINADOS Y SERVICIOS, SAS                               HRT AUTO ZONE, SRL</t>
  </si>
  <si>
    <t>412</t>
  </si>
  <si>
    <t>INAPA-2018-00441</t>
  </si>
  <si>
    <t xml:space="preserve">LUIS ENRIQUE FRIAS                                              RAFAEL MUÑOZ ESCOLASTICO                             CONSTRUCTORA WEGARL, SRL                             BERNARD SALVADOR ACOSTA PEÑA          </t>
  </si>
  <si>
    <t>368</t>
  </si>
  <si>
    <t>ELECTROMECANICA DEL SUR ELECTROMESUR, SRL                                                                            RAMON EMILIO RUIZ RUIZ                                      SERVICIOS INDUSTRIALES EMINDA, SRL                 LUIS ENRIQUE FRIAS                                                FREDDY MATEO RAMIREZ</t>
  </si>
  <si>
    <t>SERVICIO DE MANTENIMIENTO MOTOR ELECTRICO VERTICAL DE 40HP, TRIFASICO</t>
  </si>
  <si>
    <t>SCC2018-000107</t>
  </si>
  <si>
    <t>INAPA-2018-0088</t>
  </si>
  <si>
    <t>SCC2018-000106</t>
  </si>
  <si>
    <t>INAPA-2018-00492</t>
  </si>
  <si>
    <t xml:space="preserve">TOTAL </t>
  </si>
  <si>
    <t>TOTAL SEVICIO/COMPRAS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</si>
</sst>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D$&quot;#,##0.00_);[Red]\(&quot;RD$&quot;#,##0.00\)"/>
    <numFmt numFmtId="44" formatCode="_(&quot;RD$&quot;* #,##0.00_);_(&quot;RD$&quot;* \(#,##0.00\);_(&quot;RD$&quot;* &quot;-&quot;??_);_(@_)"/>
    <numFmt numFmtId="43" formatCode="_(* #,##0.00_);_(* \(#,##0.00\);_(* &quot;-&quot;??_);_(@_)"/>
    <numFmt numFmtId="164" formatCode="_-* #,##0.00\ &quot;€&quot;_-;\-* #,##0.00\ &quot;€&quot;_-;_-* &quot;-&quot;??\ &quot;€&quot;_-;_-@_-"/>
    <numFmt numFmtId="165" formatCode="_-* #,##0.00\ _€_-;\-* #,##0.00\ _€_-;_-* &quot;-&quot;??\ _€_-;_-@_-"/>
    <numFmt numFmtId="166" formatCode="&quot;RD$&quot;#,##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color rgb="FF000000"/>
      <name val="Arial"/>
      <family val="2"/>
    </font>
    <font>
      <sz val="10"/>
      <name val="Arial"/>
      <family val="2"/>
    </font>
    <font>
      <sz val="10"/>
      <name val="Calibri"/>
      <family val="2"/>
      <scheme val="minor"/>
    </font>
    <font>
      <b/>
      <sz val="12"/>
      <color theme="1"/>
      <name val="Calibri"/>
      <family val="2"/>
      <scheme val="minor"/>
    </font>
    <font>
      <sz val="10"/>
      <color indexed="8"/>
      <name val="Arial"/>
      <family val="2"/>
    </font>
    <font>
      <sz val="11"/>
      <color theme="1"/>
      <name val="Times New Roman"/>
      <family val="1"/>
    </font>
    <font>
      <b/>
      <sz val="9"/>
      <color rgb="FFFF0000"/>
      <name val="Times New Roman"/>
      <family val="1"/>
    </font>
    <font>
      <b/>
      <sz val="11"/>
      <name val="Calibri"/>
      <family val="2"/>
      <scheme val="minor"/>
    </font>
    <font>
      <b/>
      <sz val="16"/>
      <name val="Calibri"/>
      <family val="2"/>
      <scheme val="minor"/>
    </font>
    <font>
      <b/>
      <i/>
      <sz val="11"/>
      <name val="Calibri"/>
      <family val="2"/>
      <scheme val="minor"/>
    </font>
    <font>
      <b/>
      <i/>
      <sz val="18"/>
      <name val="Calibri"/>
      <family val="2"/>
      <scheme val="minor"/>
    </font>
    <font>
      <b/>
      <sz val="14"/>
      <name val="Calibri"/>
      <family val="2"/>
      <scheme val="minor"/>
    </font>
    <font>
      <b/>
      <sz val="12"/>
      <name val="Calibri"/>
      <family val="2"/>
      <scheme val="minor"/>
    </font>
    <font>
      <b/>
      <sz val="9"/>
      <name val="Times New Roman"/>
      <family val="1"/>
    </font>
    <font>
      <b/>
      <sz val="10"/>
      <name val="Calibri"/>
      <family val="2"/>
      <scheme val="minor"/>
    </font>
    <font>
      <sz val="10"/>
      <color theme="1"/>
      <name val="Calibri"/>
      <family val="2"/>
      <scheme val="minor"/>
    </font>
    <font>
      <sz val="10"/>
      <color theme="1"/>
      <name val="Arial"/>
      <family val="2"/>
    </font>
    <font>
      <sz val="9"/>
      <name val="Arial"/>
      <family val="2"/>
    </font>
    <font>
      <sz val="8"/>
      <name val="Arial"/>
      <family val="2"/>
    </font>
    <font>
      <b/>
      <sz val="14"/>
      <name val="Arial"/>
      <family val="2"/>
    </font>
    <font>
      <b/>
      <sz val="11"/>
      <color theme="1"/>
      <name val="Arial"/>
      <family val="2"/>
    </font>
    <font>
      <sz val="11"/>
      <name val="Arial"/>
      <family val="2"/>
    </font>
    <font>
      <b/>
      <sz val="11"/>
      <name val="Arial"/>
      <family val="2"/>
    </font>
    <font>
      <b/>
      <sz val="9"/>
      <name val="Arial"/>
      <family val="2"/>
    </font>
    <font>
      <b/>
      <sz val="11"/>
      <color rgb="FF000000"/>
      <name val="Arial"/>
      <family val="2"/>
    </font>
    <font>
      <sz val="7.4"/>
      <name val="Arial"/>
      <family val="2"/>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44" fontId="1" fillId="0" borderId="0" applyFont="0" applyFill="0" applyBorder="0" applyAlignment="0" applyProtection="0"/>
  </cellStyleXfs>
  <cellXfs count="204">
    <xf numFmtId="0" fontId="0" fillId="0" borderId="0" xfId="0"/>
    <xf numFmtId="0" fontId="0" fillId="0" borderId="0" xfId="0" applyFill="1" applyBorder="1"/>
    <xf numFmtId="166" fontId="0" fillId="0" borderId="0" xfId="0" applyNumberFormat="1" applyFill="1" applyBorder="1"/>
    <xf numFmtId="49" fontId="0" fillId="0" borderId="0" xfId="0" applyNumberFormat="1" applyFill="1" applyBorder="1" applyAlignment="1">
      <alignment horizontal="center" vertical="center" wrapText="1"/>
    </xf>
    <xf numFmtId="0" fontId="5" fillId="0" borderId="0" xfId="0" applyFont="1" applyBorder="1" applyAlignment="1">
      <alignment horizontal="left" vertical="top" wrapText="1" readingOrder="1"/>
    </xf>
    <xf numFmtId="0" fontId="5" fillId="0" borderId="0" xfId="0" applyFont="1" applyBorder="1" applyAlignment="1">
      <alignment horizontal="left" vertical="center" wrapText="1" readingOrder="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wrapText="1" readingOrder="1"/>
    </xf>
    <xf numFmtId="44" fontId="0" fillId="0" borderId="0" xfId="0" applyNumberFormat="1" applyBorder="1"/>
    <xf numFmtId="166" fontId="0" fillId="0" borderId="6" xfId="0" applyNumberFormat="1" applyFill="1" applyBorder="1" applyAlignment="1">
      <alignment horizontal="center" vertical="center"/>
    </xf>
    <xf numFmtId="43" fontId="0" fillId="0" borderId="0" xfId="1" applyFont="1"/>
    <xf numFmtId="166" fontId="0" fillId="0" borderId="0" xfId="0" applyNumberFormat="1"/>
    <xf numFmtId="166" fontId="5" fillId="0" borderId="0" xfId="0" applyNumberFormat="1" applyFont="1" applyFill="1" applyBorder="1" applyAlignment="1">
      <alignment horizontal="center" vertical="center" readingOrder="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top" wrapText="1" readingOrder="1"/>
    </xf>
    <xf numFmtId="44" fontId="0" fillId="0" borderId="0" xfId="0" applyNumberFormat="1"/>
    <xf numFmtId="0" fontId="0" fillId="0" borderId="0" xfId="0"/>
    <xf numFmtId="0" fontId="0" fillId="0" borderId="0" xfId="0" applyFill="1" applyBorder="1" applyAlignment="1">
      <alignment horizontal="center"/>
    </xf>
    <xf numFmtId="0" fontId="0" fillId="0" borderId="0" xfId="0" applyFill="1" applyBorder="1" applyAlignment="1">
      <alignment horizontal="center" vertical="center"/>
    </xf>
    <xf numFmtId="166" fontId="0" fillId="0" borderId="0" xfId="0" applyNumberFormat="1" applyFill="1" applyBorder="1" applyAlignment="1">
      <alignment horizontal="center" vertical="center"/>
    </xf>
    <xf numFmtId="166" fontId="6" fillId="0" borderId="0" xfId="0" applyNumberFormat="1" applyFont="1" applyFill="1" applyBorder="1" applyAlignment="1">
      <alignment horizontal="center" vertical="center" readingOrder="1"/>
    </xf>
    <xf numFmtId="166" fontId="0" fillId="0" borderId="6" xfId="0" applyNumberFormat="1" applyBorder="1"/>
    <xf numFmtId="0" fontId="5" fillId="2" borderId="0" xfId="0" applyFont="1" applyFill="1" applyBorder="1" applyAlignment="1">
      <alignment horizontal="left" wrapText="1" readingOrder="1"/>
    </xf>
    <xf numFmtId="0" fontId="0" fillId="0" borderId="0" xfId="0" applyBorder="1" applyAlignment="1" applyProtection="1">
      <alignment vertical="top" wrapText="1"/>
      <protection locked="0"/>
    </xf>
    <xf numFmtId="0" fontId="4" fillId="0" borderId="0" xfId="0" applyFont="1" applyBorder="1" applyAlignment="1">
      <alignment horizontal="left" wrapText="1"/>
    </xf>
    <xf numFmtId="0" fontId="6" fillId="0" borderId="0" xfId="0" applyFont="1" applyFill="1" applyBorder="1" applyAlignment="1" applyProtection="1">
      <alignment horizontal="left" vertical="center" wrapText="1" readingOrder="1"/>
      <protection locked="0"/>
    </xf>
    <xf numFmtId="0" fontId="0" fillId="0" borderId="0" xfId="0" applyFill="1" applyBorder="1" applyAlignment="1" applyProtection="1">
      <alignment vertical="center" wrapText="1"/>
      <protection locked="0"/>
    </xf>
    <xf numFmtId="166" fontId="0" fillId="0" borderId="0" xfId="0" applyNumberFormat="1" applyBorder="1" applyAlignment="1">
      <alignment vertical="center"/>
    </xf>
    <xf numFmtId="166" fontId="10" fillId="0" borderId="0" xfId="0" applyNumberFormat="1" applyFont="1" applyBorder="1" applyAlignment="1">
      <alignment vertical="center"/>
    </xf>
    <xf numFmtId="0" fontId="0" fillId="0" borderId="0" xfId="0" applyBorder="1" applyAlignment="1">
      <alignment horizontal="left" vertical="center" wrapText="1"/>
    </xf>
    <xf numFmtId="0" fontId="5" fillId="0" borderId="0" xfId="0" applyFont="1" applyBorder="1" applyAlignment="1">
      <alignment horizontal="left" vertical="top" readingOrder="1"/>
    </xf>
    <xf numFmtId="49" fontId="0" fillId="0" borderId="0" xfId="0" applyNumberFormat="1" applyFont="1" applyFill="1" applyBorder="1" applyAlignment="1">
      <alignment horizontal="center" vertical="center"/>
    </xf>
    <xf numFmtId="0" fontId="5" fillId="2" borderId="0" xfId="0" applyFont="1" applyFill="1" applyBorder="1" applyAlignment="1">
      <alignment horizontal="left" vertical="top" wrapText="1" readingOrder="1"/>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vertical="center" wrapText="1"/>
    </xf>
    <xf numFmtId="0" fontId="5" fillId="0" borderId="0" xfId="0" applyFont="1" applyBorder="1" applyAlignment="1">
      <alignment vertical="top"/>
    </xf>
    <xf numFmtId="0" fontId="6" fillId="0" borderId="0" xfId="0" applyFont="1" applyBorder="1" applyAlignment="1" applyProtection="1">
      <alignment vertical="center" wrapText="1" readingOrder="1"/>
      <protection locked="0"/>
    </xf>
    <xf numFmtId="0" fontId="4" fillId="0" borderId="0" xfId="0" applyFont="1" applyBorder="1" applyAlignment="1">
      <alignment horizontal="left" vertical="center" wrapText="1"/>
    </xf>
    <xf numFmtId="0" fontId="9" fillId="0" borderId="0" xfId="0" applyFont="1" applyBorder="1" applyAlignment="1" applyProtection="1">
      <alignment vertical="top" wrapText="1" readingOrder="1"/>
      <protection locked="0"/>
    </xf>
    <xf numFmtId="49" fontId="0" fillId="0" borderId="0" xfId="0" applyNumberFormat="1" applyFill="1" applyBorder="1" applyAlignment="1">
      <alignment horizontal="center" vertical="center"/>
    </xf>
    <xf numFmtId="43" fontId="0" fillId="0" borderId="0" xfId="0" applyNumberFormat="1"/>
    <xf numFmtId="166" fontId="6" fillId="0" borderId="4"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top" wrapText="1" readingOrder="1"/>
    </xf>
    <xf numFmtId="49" fontId="4" fillId="0" borderId="1" xfId="0" applyNumberFormat="1" applyFont="1" applyFill="1" applyBorder="1" applyAlignment="1">
      <alignment horizontal="left" vertical="center"/>
    </xf>
    <xf numFmtId="166" fontId="6" fillId="0" borderId="11" xfId="0" applyNumberFormat="1" applyFont="1" applyFill="1" applyBorder="1" applyAlignment="1">
      <alignment horizontal="left" vertical="center"/>
    </xf>
    <xf numFmtId="166" fontId="0" fillId="0" borderId="0" xfId="1" applyNumberFormat="1" applyFont="1"/>
    <xf numFmtId="0" fontId="5" fillId="0" borderId="0" xfId="0" applyFont="1" applyFill="1" applyBorder="1" applyAlignment="1">
      <alignment horizontal="center" vertical="center" wrapText="1" readingOrder="1"/>
    </xf>
    <xf numFmtId="49" fontId="0" fillId="0" borderId="0" xfId="0" applyNumberFormat="1" applyFill="1" applyBorder="1" applyAlignment="1">
      <alignment vertical="center" wrapText="1"/>
    </xf>
    <xf numFmtId="49" fontId="0" fillId="0" borderId="0" xfId="0" applyNumberFormat="1" applyFill="1" applyBorder="1" applyAlignment="1">
      <alignment horizontal="left" vertical="center" wrapText="1"/>
    </xf>
    <xf numFmtId="49" fontId="4" fillId="0" borderId="0" xfId="0" applyNumberFormat="1" applyFont="1" applyFill="1" applyBorder="1" applyAlignment="1">
      <alignment horizontal="left" vertical="center"/>
    </xf>
    <xf numFmtId="0" fontId="5" fillId="0" borderId="0" xfId="0" applyFont="1" applyFill="1" applyBorder="1" applyAlignment="1">
      <alignment horizontal="left" vertical="center" wrapText="1"/>
    </xf>
    <xf numFmtId="44" fontId="11" fillId="0" borderId="0" xfId="4" applyFont="1" applyFill="1" applyBorder="1" applyAlignment="1">
      <alignment horizontal="right" vertical="center"/>
    </xf>
    <xf numFmtId="49" fontId="0" fillId="0" borderId="0"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xf numFmtId="166" fontId="4" fillId="0" borderId="0" xfId="0" applyNumberFormat="1" applyFont="1"/>
    <xf numFmtId="0" fontId="4" fillId="0" borderId="4"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4" fillId="0" borderId="5" xfId="0" applyNumberFormat="1" applyFont="1" applyFill="1" applyBorder="1" applyAlignment="1">
      <alignment vertical="center"/>
    </xf>
    <xf numFmtId="49" fontId="4" fillId="0" borderId="1" xfId="0" applyNumberFormat="1" applyFont="1" applyFill="1" applyBorder="1" applyAlignment="1">
      <alignment vertical="center" wrapText="1"/>
    </xf>
    <xf numFmtId="49" fontId="4" fillId="0" borderId="8"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44" fontId="4" fillId="0" borderId="1" xfId="0" applyNumberFormat="1" applyFont="1" applyFill="1" applyBorder="1" applyAlignment="1">
      <alignment horizontal="left" vertical="center" wrapText="1"/>
    </xf>
    <xf numFmtId="43" fontId="4" fillId="0" borderId="0" xfId="0" applyNumberFormat="1" applyFont="1"/>
    <xf numFmtId="0" fontId="4" fillId="0" borderId="4" xfId="0" applyFont="1" applyFill="1" applyBorder="1" applyAlignment="1">
      <alignment horizontal="left" vertical="center" wrapText="1"/>
    </xf>
    <xf numFmtId="49" fontId="4" fillId="0" borderId="4" xfId="0" applyNumberFormat="1" applyFont="1" applyFill="1" applyBorder="1" applyAlignment="1">
      <alignment horizontal="left" vertical="center"/>
    </xf>
    <xf numFmtId="49" fontId="4" fillId="0" borderId="4" xfId="0" applyNumberFormat="1" applyFont="1" applyFill="1" applyBorder="1" applyAlignment="1">
      <alignment horizontal="left" vertical="center" wrapText="1"/>
    </xf>
    <xf numFmtId="0" fontId="4" fillId="0" borderId="1" xfId="0" applyFont="1" applyBorder="1" applyAlignment="1">
      <alignment vertical="center"/>
    </xf>
    <xf numFmtId="0" fontId="4" fillId="0" borderId="1" xfId="0" applyFont="1" applyBorder="1"/>
    <xf numFmtId="0" fontId="4" fillId="0" borderId="5" xfId="0" applyFont="1" applyBorder="1" applyAlignment="1">
      <alignment vertical="center"/>
    </xf>
    <xf numFmtId="0" fontId="4" fillId="0" borderId="5" xfId="0" applyFont="1" applyBorder="1"/>
    <xf numFmtId="49" fontId="7" fillId="0" borderId="0" xfId="0" applyNumberFormat="1" applyFont="1" applyFill="1" applyBorder="1" applyAlignment="1">
      <alignment horizontal="left" vertical="center"/>
    </xf>
    <xf numFmtId="0" fontId="4" fillId="0" borderId="1" xfId="0" applyFont="1" applyBorder="1" applyAlignment="1">
      <alignment vertical="center" wrapText="1"/>
    </xf>
    <xf numFmtId="0" fontId="6" fillId="0" borderId="1" xfId="0" applyFont="1" applyFill="1" applyBorder="1" applyAlignment="1">
      <alignment horizontal="center" vertical="center" wrapText="1" readingOrder="1"/>
    </xf>
    <xf numFmtId="0" fontId="6" fillId="0" borderId="1" xfId="0" applyFont="1" applyFill="1" applyBorder="1" applyAlignment="1">
      <alignment horizontal="left" vertical="center" wrapText="1" readingOrder="1"/>
    </xf>
    <xf numFmtId="49" fontId="4" fillId="0" borderId="5" xfId="0" applyNumberFormat="1" applyFont="1" applyFill="1" applyBorder="1" applyAlignment="1">
      <alignment vertical="center" wrapText="1"/>
    </xf>
    <xf numFmtId="0" fontId="4" fillId="0" borderId="1" xfId="0" applyFont="1" applyBorder="1" applyAlignment="1">
      <alignment horizontal="left" vertical="center"/>
    </xf>
    <xf numFmtId="0" fontId="6" fillId="0" borderId="5" xfId="0" applyFont="1" applyFill="1" applyBorder="1" applyAlignment="1">
      <alignment horizontal="center" vertical="center" wrapText="1" readingOrder="1"/>
    </xf>
    <xf numFmtId="166" fontId="6" fillId="0" borderId="4" xfId="0" applyNumberFormat="1" applyFont="1" applyFill="1" applyBorder="1" applyAlignment="1">
      <alignment horizontal="center" vertical="center" readingOrder="1"/>
    </xf>
    <xf numFmtId="166" fontId="6" fillId="0" borderId="11" xfId="0" applyNumberFormat="1" applyFont="1" applyFill="1" applyBorder="1" applyAlignment="1">
      <alignment horizontal="center" vertical="center" readingOrder="1"/>
    </xf>
    <xf numFmtId="0" fontId="4" fillId="0" borderId="1" xfId="0" applyNumberFormat="1" applyFont="1" applyFill="1" applyBorder="1" applyAlignment="1">
      <alignment horizontal="center" vertical="center"/>
    </xf>
    <xf numFmtId="44" fontId="18" fillId="0" borderId="1" xfId="4" applyFont="1" applyFill="1" applyBorder="1" applyAlignment="1">
      <alignment horizontal="right" vertical="center"/>
    </xf>
    <xf numFmtId="0" fontId="4" fillId="0" borderId="11" xfId="0" applyFont="1" applyFill="1" applyBorder="1" applyAlignment="1">
      <alignment horizontal="left" vertical="center"/>
    </xf>
    <xf numFmtId="0" fontId="6" fillId="0" borderId="8" xfId="0" applyFont="1" applyFill="1" applyBorder="1" applyAlignment="1">
      <alignment horizontal="left" vertical="center" wrapText="1"/>
    </xf>
    <xf numFmtId="44" fontId="4" fillId="0" borderId="0" xfId="0" applyNumberFormat="1" applyFont="1"/>
    <xf numFmtId="49" fontId="4"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left" vertical="center"/>
    </xf>
    <xf numFmtId="49" fontId="20" fillId="0" borderId="1" xfId="0" applyNumberFormat="1" applyFont="1" applyFill="1" applyBorder="1" applyAlignment="1">
      <alignment horizontal="center" vertical="center" wrapText="1"/>
    </xf>
    <xf numFmtId="44" fontId="19" fillId="0" borderId="1" xfId="4" applyFont="1" applyFill="1" applyBorder="1" applyAlignment="1">
      <alignment vertical="center"/>
    </xf>
    <xf numFmtId="0" fontId="21" fillId="0" borderId="1" xfId="0" applyFont="1" applyBorder="1" applyAlignment="1">
      <alignment horizontal="center" vertical="center"/>
    </xf>
    <xf numFmtId="49" fontId="20" fillId="0" borderId="0"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wrapText="1"/>
    </xf>
    <xf numFmtId="0" fontId="6" fillId="0" borderId="1" xfId="0" applyFont="1" applyFill="1" applyBorder="1" applyAlignment="1">
      <alignment horizontal="center" vertical="center" wrapText="1"/>
    </xf>
    <xf numFmtId="0" fontId="0" fillId="0" borderId="1" xfId="0" applyBorder="1"/>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0" fontId="4" fillId="0" borderId="1" xfId="0" applyFont="1" applyBorder="1" applyAlignment="1">
      <alignment horizontal="center" vertical="center"/>
    </xf>
    <xf numFmtId="0" fontId="6" fillId="0" borderId="8" xfId="0" applyFont="1" applyFill="1" applyBorder="1" applyAlignment="1">
      <alignment horizontal="left" vertical="top" wrapText="1"/>
    </xf>
    <xf numFmtId="0" fontId="6" fillId="0" borderId="0" xfId="0" applyFont="1" applyFill="1" applyBorder="1" applyAlignment="1">
      <alignment vertical="center" wrapText="1" readingOrder="1"/>
    </xf>
    <xf numFmtId="0" fontId="23" fillId="0" borderId="1" xfId="0" applyFont="1" applyFill="1" applyBorder="1" applyAlignment="1">
      <alignment horizontal="left" vertical="top" wrapText="1" readingOrder="1"/>
    </xf>
    <xf numFmtId="0" fontId="5" fillId="0" borderId="1" xfId="0" applyFont="1" applyFill="1" applyBorder="1" applyAlignment="1">
      <alignment horizontal="center" vertical="center" wrapText="1"/>
    </xf>
    <xf numFmtId="166" fontId="0" fillId="0" borderId="0" xfId="0" applyNumberFormat="1" applyBorder="1"/>
    <xf numFmtId="0" fontId="2" fillId="0" borderId="0" xfId="0" applyFont="1"/>
    <xf numFmtId="0" fontId="26" fillId="0" borderId="4"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0" fontId="26" fillId="0" borderId="11" xfId="0" applyFont="1" applyFill="1" applyBorder="1" applyAlignment="1">
      <alignment horizontal="left" vertical="center"/>
    </xf>
    <xf numFmtId="49" fontId="26" fillId="0" borderId="1" xfId="0" applyNumberFormat="1" applyFont="1" applyFill="1" applyBorder="1" applyAlignment="1">
      <alignment horizontal="left" vertical="top" wrapText="1"/>
    </xf>
    <xf numFmtId="0" fontId="26" fillId="0" borderId="1" xfId="0" applyNumberFormat="1" applyFont="1" applyFill="1" applyBorder="1" applyAlignment="1">
      <alignment horizontal="center" vertical="center"/>
    </xf>
    <xf numFmtId="44" fontId="28" fillId="0" borderId="1" xfId="4" applyFont="1" applyFill="1" applyBorder="1" applyAlignment="1">
      <alignment horizontal="right" vertical="center"/>
    </xf>
    <xf numFmtId="49" fontId="26" fillId="0" borderId="2" xfId="0" applyNumberFormat="1" applyFont="1" applyFill="1" applyBorder="1" applyAlignment="1">
      <alignment horizontal="center" vertical="center" wrapText="1"/>
    </xf>
    <xf numFmtId="0" fontId="26" fillId="0" borderId="4" xfId="0" applyFont="1" applyFill="1" applyBorder="1" applyAlignment="1">
      <alignment horizontal="center" vertical="center"/>
    </xf>
    <xf numFmtId="49" fontId="26" fillId="0" borderId="1" xfId="0" applyNumberFormat="1" applyFont="1" applyFill="1" applyBorder="1" applyAlignment="1">
      <alignment horizontal="left" vertical="center"/>
    </xf>
    <xf numFmtId="44" fontId="28" fillId="0" borderId="12" xfId="4" applyFont="1" applyFill="1" applyBorder="1" applyAlignment="1">
      <alignment horizontal="right" vertical="center"/>
    </xf>
    <xf numFmtId="0" fontId="26" fillId="0" borderId="1" xfId="0" applyFont="1" applyFill="1" applyBorder="1" applyAlignment="1">
      <alignment horizontal="center" vertical="center"/>
    </xf>
    <xf numFmtId="49" fontId="27" fillId="0" borderId="1" xfId="0" applyNumberFormat="1" applyFont="1" applyFill="1" applyBorder="1" applyAlignment="1">
      <alignment horizontal="center"/>
    </xf>
    <xf numFmtId="0" fontId="26" fillId="0" borderId="1" xfId="0" applyNumberFormat="1" applyFont="1" applyFill="1" applyBorder="1" applyAlignment="1">
      <alignment horizontal="center"/>
    </xf>
    <xf numFmtId="8" fontId="29" fillId="0" borderId="1" xfId="0" applyNumberFormat="1" applyFont="1" applyBorder="1"/>
    <xf numFmtId="0" fontId="26" fillId="0" borderId="0" xfId="0" applyFont="1" applyFill="1" applyBorder="1" applyAlignment="1">
      <alignment horizontal="center" vertical="center"/>
    </xf>
    <xf numFmtId="8" fontId="29" fillId="0" borderId="1" xfId="0" applyNumberFormat="1" applyFont="1" applyBorder="1" applyAlignment="1">
      <alignment vertical="center"/>
    </xf>
    <xf numFmtId="49" fontId="26"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44" fontId="0" fillId="0" borderId="3" xfId="0" applyNumberFormat="1" applyBorder="1"/>
    <xf numFmtId="166" fontId="0" fillId="0" borderId="3" xfId="0" applyNumberFormat="1" applyBorder="1"/>
    <xf numFmtId="49" fontId="2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xf>
    <xf numFmtId="166" fontId="0" fillId="0" borderId="3" xfId="1" applyNumberFormat="1" applyFont="1" applyBorder="1" applyAlignment="1">
      <alignment horizontal="center"/>
    </xf>
    <xf numFmtId="43" fontId="0" fillId="0" borderId="3" xfId="1" applyFont="1" applyBorder="1" applyAlignment="1">
      <alignment horizontal="center"/>
    </xf>
    <xf numFmtId="49" fontId="7" fillId="0" borderId="2"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24" fillId="0" borderId="13" xfId="0" applyFont="1" applyBorder="1" applyAlignment="1">
      <alignment horizontal="center"/>
    </xf>
    <xf numFmtId="0" fontId="6" fillId="0" borderId="2" xfId="0" applyFont="1" applyFill="1" applyBorder="1" applyAlignment="1">
      <alignment horizontal="left" vertical="center" wrapText="1" readingOrder="1"/>
    </xf>
    <xf numFmtId="0" fontId="6" fillId="0" borderId="5" xfId="0" applyFont="1" applyFill="1" applyBorder="1" applyAlignment="1">
      <alignment horizontal="left" vertical="center" wrapText="1" readingOrder="1"/>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Border="1" applyAlignment="1">
      <alignment horizontal="center"/>
    </xf>
    <xf numFmtId="0" fontId="6" fillId="0" borderId="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49" fontId="0" fillId="0" borderId="0" xfId="1"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left" vertical="top" wrapText="1"/>
    </xf>
    <xf numFmtId="0" fontId="26" fillId="0" borderId="1" xfId="0" applyFont="1" applyFill="1" applyBorder="1" applyAlignment="1">
      <alignment horizontal="center" vertical="center"/>
    </xf>
    <xf numFmtId="44" fontId="4" fillId="0" borderId="2" xfId="0" applyNumberFormat="1" applyFont="1" applyFill="1" applyBorder="1" applyAlignment="1">
      <alignment horizontal="center" vertical="center" wrapText="1"/>
    </xf>
    <xf numFmtId="44" fontId="4" fillId="0" borderId="5"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4" fontId="4" fillId="0" borderId="12"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49" fontId="20" fillId="0" borderId="2" xfId="0" applyNumberFormat="1"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49" fontId="20" fillId="0" borderId="5" xfId="0" applyNumberFormat="1"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49" fontId="15" fillId="0" borderId="0" xfId="0" applyNumberFormat="1" applyFont="1" applyAlignment="1">
      <alignment horizontal="center" vertical="center"/>
    </xf>
    <xf numFmtId="0" fontId="13" fillId="0" borderId="0" xfId="0" applyFont="1" applyBorder="1" applyAlignment="1">
      <alignment horizontal="center" vertical="center"/>
    </xf>
    <xf numFmtId="0" fontId="16" fillId="0" borderId="13" xfId="0" applyFont="1" applyBorder="1" applyAlignment="1">
      <alignment horizontal="center"/>
    </xf>
    <xf numFmtId="49" fontId="12" fillId="0" borderId="5"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2" fillId="0" borderId="0" xfId="0" applyFont="1" applyAlignment="1">
      <alignment horizontal="center" vertical="center"/>
    </xf>
    <xf numFmtId="0" fontId="4" fillId="0" borderId="0" xfId="0" applyFont="1" applyAlignment="1">
      <alignment horizontal="center"/>
    </xf>
    <xf numFmtId="0" fontId="12" fillId="0" borderId="0" xfId="0" applyFont="1" applyAlignment="1">
      <alignment horizontal="center"/>
    </xf>
    <xf numFmtId="0" fontId="14" fillId="0" borderId="0" xfId="0" applyFont="1" applyAlignment="1">
      <alignment horizontal="center"/>
    </xf>
    <xf numFmtId="0" fontId="3" fillId="0" borderId="0" xfId="0" applyFont="1" applyBorder="1" applyAlignment="1">
      <alignment horizontal="center"/>
    </xf>
    <xf numFmtId="0" fontId="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Border="1" applyAlignment="1">
      <alignment horizontal="center"/>
    </xf>
    <xf numFmtId="0" fontId="17" fillId="0" borderId="1" xfId="0" applyFont="1" applyFill="1" applyBorder="1" applyAlignment="1">
      <alignment horizontal="center" vertical="center" wrapText="1"/>
    </xf>
    <xf numFmtId="0" fontId="16" fillId="0" borderId="10" xfId="0" applyFont="1" applyBorder="1" applyAlignment="1">
      <alignment horizontal="center"/>
    </xf>
    <xf numFmtId="0" fontId="0" fillId="0" borderId="0" xfId="0" applyAlignment="1">
      <alignment horizontal="center"/>
    </xf>
    <xf numFmtId="0" fontId="16" fillId="0" borderId="0" xfId="0" applyFont="1" applyBorder="1" applyAlignment="1">
      <alignment horizontal="center"/>
    </xf>
    <xf numFmtId="0" fontId="17" fillId="0" borderId="12" xfId="0" applyFont="1" applyFill="1" applyBorder="1" applyAlignment="1">
      <alignment horizontal="center" vertical="center" wrapText="1"/>
    </xf>
  </cellXfs>
  <cellStyles count="5">
    <cellStyle name="Comma" xfId="1" builtinId="3"/>
    <cellStyle name="Currency" xfId="4" builtinId="4"/>
    <cellStyle name="Euro" xf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100853</xdr:colOff>
      <xdr:row>38</xdr:row>
      <xdr:rowOff>44823</xdr:rowOff>
    </xdr:from>
    <xdr:to>
      <xdr:col>4</xdr:col>
      <xdr:colOff>505964</xdr:colOff>
      <xdr:row>47</xdr:row>
      <xdr:rowOff>11206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206" y="22624676"/>
          <a:ext cx="4540082" cy="1725706"/>
        </a:xfrm>
        <a:prstGeom prst="rect">
          <a:avLst/>
        </a:prstGeom>
      </xdr:spPr>
    </xdr:pic>
    <xdr:clientData/>
  </xdr:twoCellAnchor>
  <xdr:twoCellAnchor editAs="oneCell">
    <xdr:from>
      <xdr:col>2</xdr:col>
      <xdr:colOff>717177</xdr:colOff>
      <xdr:row>0</xdr:row>
      <xdr:rowOff>123266</xdr:rowOff>
    </xdr:from>
    <xdr:to>
      <xdr:col>3</xdr:col>
      <xdr:colOff>459442</xdr:colOff>
      <xdr:row>7</xdr:row>
      <xdr:rowOff>54603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9971" y="123266"/>
          <a:ext cx="1355912" cy="1365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0</xdr:row>
      <xdr:rowOff>180975</xdr:rowOff>
    </xdr:from>
    <xdr:to>
      <xdr:col>2</xdr:col>
      <xdr:colOff>309683</xdr:colOff>
      <xdr:row>7</xdr:row>
      <xdr:rowOff>40194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180975"/>
          <a:ext cx="1347908" cy="1373694"/>
        </a:xfrm>
        <a:prstGeom prst="rect">
          <a:avLst/>
        </a:prstGeom>
      </xdr:spPr>
    </xdr:pic>
    <xdr:clientData/>
  </xdr:twoCellAnchor>
  <xdr:twoCellAnchor editAs="oneCell">
    <xdr:from>
      <xdr:col>1</xdr:col>
      <xdr:colOff>9526</xdr:colOff>
      <xdr:row>30</xdr:row>
      <xdr:rowOff>0</xdr:rowOff>
    </xdr:from>
    <xdr:to>
      <xdr:col>3</xdr:col>
      <xdr:colOff>1076326</xdr:colOff>
      <xdr:row>37</xdr:row>
      <xdr:rowOff>27265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8626" y="15849600"/>
          <a:ext cx="3600450" cy="1379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xdr:row>
      <xdr:rowOff>19050</xdr:rowOff>
    </xdr:from>
    <xdr:to>
      <xdr:col>2</xdr:col>
      <xdr:colOff>1500308</xdr:colOff>
      <xdr:row>7</xdr:row>
      <xdr:rowOff>68769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975" y="209550"/>
          <a:ext cx="1347908" cy="1373694"/>
        </a:xfrm>
        <a:prstGeom prst="rect">
          <a:avLst/>
        </a:prstGeom>
      </xdr:spPr>
    </xdr:pic>
    <xdr:clientData/>
  </xdr:twoCellAnchor>
  <xdr:twoCellAnchor editAs="oneCell">
    <xdr:from>
      <xdr:col>1</xdr:col>
      <xdr:colOff>39460</xdr:colOff>
      <xdr:row>21</xdr:row>
      <xdr:rowOff>39461</xdr:rowOff>
    </xdr:from>
    <xdr:to>
      <xdr:col>3</xdr:col>
      <xdr:colOff>824210</xdr:colOff>
      <xdr:row>30</xdr:row>
      <xdr:rowOff>41223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1281" y="8802461"/>
          <a:ext cx="4526715" cy="1743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hiana.capellan.INAPA/Desktop/Dahiana%20Capellan%20Florentino/ACTAS%20SIMPLES/SECUENCIA%20DE%20ACTAS%20SIMPLE/2018/Secuencia%20Actas%202018%20ORDEN%20DE%20COMPRAS%20BI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4"/>
      <sheetName val="Sheet1"/>
    </sheetNames>
    <sheetDataSet>
      <sheetData sheetId="0">
        <row r="59">
          <cell r="F59" t="str">
            <v>040/2018</v>
          </cell>
          <cell r="G59">
            <v>828855.6</v>
          </cell>
          <cell r="H59" t="str">
            <v>COMPRA DE JUNTAS TIPO DRESSER, PARA SER UTILIZADAS EN TODAS LAS ZONAS</v>
          </cell>
        </row>
        <row r="63">
          <cell r="B63" t="str">
            <v>SOC2018-000113             SOC2018-000243   SOC2018-000247        SOC2018-000363</v>
          </cell>
          <cell r="C63" t="str">
            <v>GRAFICA WILLIAN, SRL</v>
          </cell>
          <cell r="F63" t="str">
            <v>44/2018</v>
          </cell>
          <cell r="G63">
            <v>503388</v>
          </cell>
          <cell r="H63" t="str">
            <v xml:space="preserve">COMPRA DE MATERIALES IMPRESOS </v>
          </cell>
        </row>
        <row r="64">
          <cell r="C64" t="str">
            <v>GRUPO ASTRO, SRL</v>
          </cell>
          <cell r="G64">
            <v>93574</v>
          </cell>
        </row>
        <row r="65">
          <cell r="F65" t="str">
            <v>045/2018</v>
          </cell>
          <cell r="G65">
            <v>362111.98</v>
          </cell>
          <cell r="H65" t="str">
            <v>ADQUISICION DE 8 BOLETOS AEREOS DE IDA Y VUELTA, PARA SER UTILIZADOS POR EL EQUIPO DE VOLEIBOL FEMENINO DE INAPA, PARTICIPACION EN 3ER. TORNEO INTERNACIONAL DE VOLEIBOL DE GRAMA, DEL DIA 27 AL 30 DE JULIO DEL AÑO 2018, EN LAWRENCE MASSACHUSETTS, USA</v>
          </cell>
        </row>
        <row r="68">
          <cell r="F68" t="str">
            <v>048/2018</v>
          </cell>
          <cell r="G68">
            <v>278096.5</v>
          </cell>
          <cell r="H68" t="str">
            <v>COMPRA DE MAQUINAS SUMADORAS Y EQUIPOS DE OFICINA PARA SER UTILIZADOS EN LAS DIFERENTES AREAS DE NIVEL CENTRAL</v>
          </cell>
        </row>
        <row r="69">
          <cell r="G69">
            <v>8378</v>
          </cell>
        </row>
        <row r="70">
          <cell r="G70">
            <v>7062.3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opLeftCell="A34" zoomScale="70" zoomScaleNormal="70" workbookViewId="0">
      <selection activeCell="A4" sqref="A4:J4"/>
    </sheetView>
  </sheetViews>
  <sheetFormatPr defaultColWidth="11.42578125" defaultRowHeight="15" x14ac:dyDescent="0.25"/>
  <cols>
    <col min="1" max="1" width="4.42578125" customWidth="1"/>
    <col min="2" max="2" width="18.28515625" style="16" customWidth="1"/>
    <col min="3" max="3" width="24.140625" style="16" customWidth="1"/>
    <col min="4" max="4" width="19.42578125" customWidth="1"/>
    <col min="5" max="5" width="26.28515625" style="16" customWidth="1"/>
    <col min="6" max="6" width="29.28515625" customWidth="1"/>
    <col min="7" max="7" width="44.42578125" style="16" customWidth="1"/>
    <col min="8" max="8" width="18.140625" customWidth="1"/>
    <col min="9" max="9" width="17.5703125" customWidth="1"/>
    <col min="10" max="10" width="46.42578125" customWidth="1"/>
    <col min="11" max="11" width="21.140625" customWidth="1"/>
    <col min="12" max="12" width="19.7109375" customWidth="1"/>
  </cols>
  <sheetData>
    <row r="1" spans="1:12" x14ac:dyDescent="0.25">
      <c r="A1" s="191" t="s">
        <v>0</v>
      </c>
      <c r="B1" s="191"/>
      <c r="C1" s="191"/>
      <c r="D1" s="191"/>
      <c r="E1" s="191"/>
      <c r="F1" s="191"/>
      <c r="G1" s="191"/>
      <c r="H1" s="191"/>
      <c r="I1" s="191"/>
      <c r="J1" s="191"/>
      <c r="K1" s="61"/>
      <c r="L1" s="61"/>
    </row>
    <row r="2" spans="1:12" ht="15" customHeight="1" x14ac:dyDescent="0.25">
      <c r="A2" s="192" t="s">
        <v>1</v>
      </c>
      <c r="B2" s="192"/>
      <c r="C2" s="192"/>
      <c r="D2" s="192"/>
      <c r="E2" s="192"/>
      <c r="F2" s="192"/>
      <c r="G2" s="192"/>
      <c r="H2" s="192"/>
      <c r="I2" s="192"/>
      <c r="J2" s="192"/>
      <c r="K2" s="61"/>
      <c r="L2" s="62"/>
    </row>
    <row r="3" spans="1:12" s="16" customFormat="1" ht="15" customHeight="1" x14ac:dyDescent="0.25">
      <c r="A3" s="179" t="s">
        <v>20</v>
      </c>
      <c r="B3" s="179"/>
      <c r="C3" s="179"/>
      <c r="D3" s="179"/>
      <c r="E3" s="179"/>
      <c r="F3" s="179"/>
      <c r="G3" s="179"/>
      <c r="H3" s="179"/>
      <c r="I3" s="179"/>
      <c r="J3" s="179"/>
      <c r="K3" s="61"/>
      <c r="L3" s="62"/>
    </row>
    <row r="4" spans="1:12" ht="15" customHeight="1" x14ac:dyDescent="0.25">
      <c r="A4" s="193" t="s">
        <v>2</v>
      </c>
      <c r="B4" s="193"/>
      <c r="C4" s="193"/>
      <c r="D4" s="193"/>
      <c r="E4" s="193"/>
      <c r="F4" s="193"/>
      <c r="G4" s="193"/>
      <c r="H4" s="193"/>
      <c r="I4" s="193"/>
      <c r="J4" s="193"/>
      <c r="K4" s="62"/>
      <c r="L4" s="62"/>
    </row>
    <row r="5" spans="1:12" ht="15" customHeight="1" x14ac:dyDescent="0.25">
      <c r="A5" s="192" t="s">
        <v>3</v>
      </c>
      <c r="B5" s="192"/>
      <c r="C5" s="192"/>
      <c r="D5" s="192"/>
      <c r="E5" s="192"/>
      <c r="F5" s="192"/>
      <c r="G5" s="192"/>
      <c r="H5" s="192"/>
      <c r="I5" s="192"/>
      <c r="J5" s="192"/>
      <c r="K5" s="61"/>
      <c r="L5" s="61"/>
    </row>
    <row r="6" spans="1:12" x14ac:dyDescent="0.25">
      <c r="A6" s="194" t="s">
        <v>4</v>
      </c>
      <c r="B6" s="194"/>
      <c r="C6" s="194"/>
      <c r="D6" s="194"/>
      <c r="E6" s="194"/>
      <c r="F6" s="194"/>
      <c r="G6" s="194"/>
      <c r="H6" s="194"/>
      <c r="I6" s="194"/>
      <c r="J6" s="194"/>
      <c r="K6" s="92"/>
      <c r="L6" s="92"/>
    </row>
    <row r="7" spans="1:12" ht="23.25" customHeight="1" x14ac:dyDescent="0.25">
      <c r="A7" s="178" t="s">
        <v>27</v>
      </c>
      <c r="B7" s="178"/>
      <c r="C7" s="178"/>
      <c r="D7" s="178"/>
      <c r="E7" s="178"/>
      <c r="F7" s="178"/>
      <c r="G7" s="178"/>
      <c r="H7" s="178"/>
      <c r="I7" s="178"/>
      <c r="J7" s="178"/>
      <c r="K7" s="61"/>
      <c r="L7" s="61"/>
    </row>
    <row r="8" spans="1:12" ht="18.75" customHeight="1" thickBot="1" x14ac:dyDescent="0.35">
      <c r="A8" s="180" t="s">
        <v>5</v>
      </c>
      <c r="B8" s="180"/>
      <c r="C8" s="180"/>
      <c r="D8" s="180"/>
      <c r="E8" s="180"/>
      <c r="F8" s="180"/>
      <c r="G8" s="180"/>
      <c r="H8" s="180"/>
      <c r="I8" s="180"/>
      <c r="J8" s="180"/>
      <c r="K8" s="61"/>
      <c r="L8" s="61"/>
    </row>
    <row r="9" spans="1:12" x14ac:dyDescent="0.25">
      <c r="A9" s="181" t="s">
        <v>6</v>
      </c>
      <c r="B9" s="190" t="s">
        <v>19</v>
      </c>
      <c r="C9" s="190" t="s">
        <v>54</v>
      </c>
      <c r="D9" s="181" t="s">
        <v>18</v>
      </c>
      <c r="E9" s="181" t="s">
        <v>55</v>
      </c>
      <c r="F9" s="183" t="s">
        <v>7</v>
      </c>
      <c r="G9" s="183" t="s">
        <v>81</v>
      </c>
      <c r="H9" s="185" t="s">
        <v>8</v>
      </c>
      <c r="I9" s="183" t="s">
        <v>9</v>
      </c>
      <c r="J9" s="188" t="s">
        <v>10</v>
      </c>
      <c r="K9" s="62"/>
      <c r="L9" s="62"/>
    </row>
    <row r="10" spans="1:12" x14ac:dyDescent="0.25">
      <c r="A10" s="182"/>
      <c r="B10" s="181"/>
      <c r="C10" s="181"/>
      <c r="D10" s="182"/>
      <c r="E10" s="182"/>
      <c r="F10" s="184"/>
      <c r="G10" s="187"/>
      <c r="H10" s="186"/>
      <c r="I10" s="187"/>
      <c r="J10" s="189"/>
      <c r="K10" s="61"/>
      <c r="L10" s="62"/>
    </row>
    <row r="11" spans="1:12" s="16" customFormat="1" ht="68.25" customHeight="1" x14ac:dyDescent="0.25">
      <c r="A11" s="57">
        <v>1</v>
      </c>
      <c r="B11" s="95" t="s">
        <v>109</v>
      </c>
      <c r="C11" s="63">
        <v>384</v>
      </c>
      <c r="D11" s="65" t="s">
        <v>147</v>
      </c>
      <c r="E11" s="65">
        <v>384</v>
      </c>
      <c r="F11" s="65" t="s">
        <v>29</v>
      </c>
      <c r="G11" s="91" t="s">
        <v>148</v>
      </c>
      <c r="H11" s="68" t="str">
        <f>'[1]1-74'!F59</f>
        <v>040/2018</v>
      </c>
      <c r="I11" s="42">
        <f>'[1]1-74'!G59</f>
        <v>828855.6</v>
      </c>
      <c r="J11" s="70" t="str">
        <f>'[1]1-74'!H59</f>
        <v>COMPRA DE JUNTAS TIPO DRESSER, PARA SER UTILIZADAS EN TODAS LAS ZONAS</v>
      </c>
      <c r="K11" s="62"/>
      <c r="L11" s="71"/>
    </row>
    <row r="12" spans="1:12" s="16" customFormat="1" ht="92.25" customHeight="1" x14ac:dyDescent="0.25">
      <c r="A12" s="57">
        <v>2</v>
      </c>
      <c r="B12" s="99" t="s">
        <v>108</v>
      </c>
      <c r="C12" s="63">
        <v>329</v>
      </c>
      <c r="D12" s="65" t="s">
        <v>165</v>
      </c>
      <c r="E12" s="65">
        <v>329</v>
      </c>
      <c r="F12" s="65" t="s">
        <v>24</v>
      </c>
      <c r="G12" s="109" t="s">
        <v>166</v>
      </c>
      <c r="H12" s="68" t="s">
        <v>92</v>
      </c>
      <c r="I12" s="42">
        <v>292321.40000000002</v>
      </c>
      <c r="J12" s="70" t="s">
        <v>93</v>
      </c>
      <c r="K12" s="61"/>
      <c r="L12" s="61"/>
    </row>
    <row r="13" spans="1:12" s="16" customFormat="1" ht="63.75" x14ac:dyDescent="0.25">
      <c r="A13" s="57">
        <v>3</v>
      </c>
      <c r="B13" s="99" t="s">
        <v>107</v>
      </c>
      <c r="C13" s="72">
        <v>382</v>
      </c>
      <c r="D13" s="65" t="s">
        <v>150</v>
      </c>
      <c r="E13" s="65">
        <v>382</v>
      </c>
      <c r="F13" s="65" t="s">
        <v>22</v>
      </c>
      <c r="G13" s="91" t="s">
        <v>151</v>
      </c>
      <c r="H13" s="68" t="s">
        <v>94</v>
      </c>
      <c r="I13" s="42">
        <v>243375</v>
      </c>
      <c r="J13" s="70" t="s">
        <v>95</v>
      </c>
      <c r="K13" s="61"/>
      <c r="L13" s="61"/>
    </row>
    <row r="14" spans="1:12" s="16" customFormat="1" x14ac:dyDescent="0.25">
      <c r="A14" s="148">
        <v>5</v>
      </c>
      <c r="B14" s="173" t="s">
        <v>98</v>
      </c>
      <c r="C14" s="159">
        <v>405</v>
      </c>
      <c r="D14" s="78" t="s">
        <v>163</v>
      </c>
      <c r="E14" s="151">
        <v>405</v>
      </c>
      <c r="F14" s="65" t="s">
        <v>99</v>
      </c>
      <c r="G14" s="152" t="s">
        <v>164</v>
      </c>
      <c r="H14" s="169" t="str">
        <f>'[1]1-74'!F68</f>
        <v>048/2018</v>
      </c>
      <c r="I14" s="46">
        <f>'[1]1-74'!G68</f>
        <v>278096.5</v>
      </c>
      <c r="J14" s="166" t="str">
        <f>'[1]1-74'!H68</f>
        <v>COMPRA DE MAQUINAS SUMADORAS Y EQUIPOS DE OFICINA PARA SER UTILIZADOS EN LAS DIFERENTES AREAS DE NIVEL CENTRAL</v>
      </c>
      <c r="K14" s="61"/>
      <c r="L14" s="61"/>
    </row>
    <row r="15" spans="1:12" s="16" customFormat="1" x14ac:dyDescent="0.25">
      <c r="A15" s="149"/>
      <c r="B15" s="174"/>
      <c r="C15" s="160"/>
      <c r="D15" s="78" t="s">
        <v>161</v>
      </c>
      <c r="E15" s="151"/>
      <c r="F15" s="65" t="s">
        <v>100</v>
      </c>
      <c r="G15" s="153"/>
      <c r="H15" s="169"/>
      <c r="I15" s="46">
        <f>'[1]1-74'!G69</f>
        <v>8378</v>
      </c>
      <c r="J15" s="170"/>
      <c r="K15" s="61"/>
      <c r="L15" s="61"/>
    </row>
    <row r="16" spans="1:12" s="16" customFormat="1" ht="47.25" customHeight="1" x14ac:dyDescent="0.25">
      <c r="A16" s="150"/>
      <c r="B16" s="175"/>
      <c r="C16" s="161"/>
      <c r="D16" s="78" t="s">
        <v>162</v>
      </c>
      <c r="E16" s="151"/>
      <c r="F16" s="65" t="s">
        <v>101</v>
      </c>
      <c r="G16" s="154"/>
      <c r="H16" s="169"/>
      <c r="I16" s="46">
        <f>'[1]1-74'!G70</f>
        <v>7062.3</v>
      </c>
      <c r="J16" s="167"/>
      <c r="K16" s="61"/>
      <c r="L16" s="61"/>
    </row>
    <row r="17" spans="1:17" s="16" customFormat="1" ht="50.1" customHeight="1" x14ac:dyDescent="0.25">
      <c r="A17" s="148">
        <v>6</v>
      </c>
      <c r="B17" s="157" t="str">
        <f>'[1]1-74'!$B$63</f>
        <v>SOC2018-000113             SOC2018-000243   SOC2018-000247        SOC2018-000363</v>
      </c>
      <c r="C17" s="143" t="s">
        <v>144</v>
      </c>
      <c r="D17" s="105" t="s">
        <v>145</v>
      </c>
      <c r="E17" s="155">
        <v>336</v>
      </c>
      <c r="F17" s="65" t="str">
        <f>'[1]1-74'!C63</f>
        <v>GRAFICA WILLIAN, SRL</v>
      </c>
      <c r="G17" s="152" t="s">
        <v>157</v>
      </c>
      <c r="H17" s="169" t="str">
        <f>'[1]1-74'!F63</f>
        <v>44/2018</v>
      </c>
      <c r="I17" s="94">
        <f>'[1]1-74'!G63</f>
        <v>503388</v>
      </c>
      <c r="J17" s="166" t="str">
        <f>'[1]1-74'!H63</f>
        <v xml:space="preserve">COMPRA DE MATERIALES IMPRESOS </v>
      </c>
      <c r="K17" s="61"/>
      <c r="L17" s="61"/>
    </row>
    <row r="18" spans="1:17" s="16" customFormat="1" ht="50.1" customHeight="1" x14ac:dyDescent="0.25">
      <c r="A18" s="150"/>
      <c r="B18" s="158"/>
      <c r="C18" s="144"/>
      <c r="D18" s="106" t="s">
        <v>146</v>
      </c>
      <c r="E18" s="156"/>
      <c r="F18" s="65" t="str">
        <f>'[1]1-74'!C64</f>
        <v>GRUPO ASTRO, SRL</v>
      </c>
      <c r="G18" s="154"/>
      <c r="H18" s="169"/>
      <c r="I18" s="94">
        <f>'[1]1-74'!G64</f>
        <v>93574</v>
      </c>
      <c r="J18" s="170"/>
      <c r="K18" s="61"/>
      <c r="L18" s="61"/>
    </row>
    <row r="19" spans="1:17" s="16" customFormat="1" ht="35.1" customHeight="1" x14ac:dyDescent="0.25">
      <c r="A19" s="58">
        <v>7</v>
      </c>
      <c r="B19" s="168" t="s">
        <v>138</v>
      </c>
      <c r="C19" s="75">
        <v>431</v>
      </c>
      <c r="D19" s="81" t="s">
        <v>167</v>
      </c>
      <c r="E19" s="81">
        <v>431</v>
      </c>
      <c r="F19" s="82" t="s">
        <v>22</v>
      </c>
      <c r="G19" s="146" t="s">
        <v>156</v>
      </c>
      <c r="H19" s="162" t="s">
        <v>102</v>
      </c>
      <c r="I19" s="96">
        <v>199715</v>
      </c>
      <c r="J19" s="166" t="s">
        <v>103</v>
      </c>
      <c r="K19" s="61"/>
      <c r="L19" s="61"/>
    </row>
    <row r="20" spans="1:17" s="16" customFormat="1" ht="35.1" customHeight="1" x14ac:dyDescent="0.25">
      <c r="A20" s="58">
        <v>8</v>
      </c>
      <c r="B20" s="168"/>
      <c r="C20" s="75">
        <v>431</v>
      </c>
      <c r="D20" s="81" t="s">
        <v>149</v>
      </c>
      <c r="E20" s="81">
        <v>431</v>
      </c>
      <c r="F20" s="82" t="s">
        <v>24</v>
      </c>
      <c r="G20" s="147"/>
      <c r="H20" s="162"/>
      <c r="I20" s="96">
        <v>102217.5</v>
      </c>
      <c r="J20" s="167"/>
      <c r="K20" s="61"/>
      <c r="L20" s="61"/>
    </row>
    <row r="21" spans="1:17" s="16" customFormat="1" ht="59.1" customHeight="1" x14ac:dyDescent="0.25">
      <c r="A21" s="58">
        <v>9</v>
      </c>
      <c r="B21" s="97" t="s">
        <v>130</v>
      </c>
      <c r="C21" s="75">
        <v>445</v>
      </c>
      <c r="D21" s="81" t="s">
        <v>168</v>
      </c>
      <c r="E21" s="81">
        <v>445</v>
      </c>
      <c r="F21" s="82" t="s">
        <v>25</v>
      </c>
      <c r="G21" s="111" t="s">
        <v>169</v>
      </c>
      <c r="H21" s="68" t="s">
        <v>104</v>
      </c>
      <c r="I21" s="86">
        <v>157294</v>
      </c>
      <c r="J21" s="70" t="s">
        <v>129</v>
      </c>
      <c r="K21" s="61"/>
      <c r="L21" s="61"/>
    </row>
    <row r="22" spans="1:17" s="16" customFormat="1" x14ac:dyDescent="0.25">
      <c r="A22" s="59"/>
      <c r="B22" s="33"/>
      <c r="C22" s="33"/>
      <c r="D22" s="48"/>
      <c r="E22" s="48"/>
      <c r="F22" s="7"/>
      <c r="G22" s="110"/>
      <c r="H22" s="49"/>
      <c r="I22" s="12"/>
      <c r="J22" s="50"/>
    </row>
    <row r="23" spans="1:17" ht="15.75" thickBot="1" x14ac:dyDescent="0.3">
      <c r="A23" s="18"/>
      <c r="B23" s="18"/>
      <c r="C23" s="18"/>
      <c r="D23" s="48"/>
      <c r="E23" s="48"/>
      <c r="F23" s="7"/>
      <c r="G23" s="7"/>
      <c r="H23" s="17" t="s">
        <v>13</v>
      </c>
      <c r="I23" s="9">
        <f>SUM(I11:I22)</f>
        <v>2714277.3</v>
      </c>
      <c r="J23" s="44"/>
    </row>
    <row r="24" spans="1:17" s="16" customFormat="1" ht="15.75" thickTop="1" x14ac:dyDescent="0.25">
      <c r="A24" s="18"/>
      <c r="B24" s="18"/>
      <c r="C24" s="18"/>
      <c r="D24" s="48"/>
      <c r="E24" s="48"/>
      <c r="F24" s="7"/>
      <c r="G24" s="7"/>
      <c r="H24" s="17"/>
      <c r="I24" s="19"/>
      <c r="J24" s="44"/>
    </row>
    <row r="25" spans="1:17" s="16" customFormat="1" ht="18.75" thickBot="1" x14ac:dyDescent="0.3">
      <c r="A25" s="145" t="s">
        <v>82</v>
      </c>
      <c r="B25" s="145"/>
      <c r="C25" s="145"/>
      <c r="D25" s="145"/>
      <c r="E25" s="145"/>
      <c r="F25" s="145"/>
      <c r="G25" s="145"/>
      <c r="H25" s="145"/>
      <c r="I25" s="145"/>
      <c r="J25" s="145"/>
    </row>
    <row r="26" spans="1:17" ht="15" customHeight="1" x14ac:dyDescent="0.25">
      <c r="A26" s="176" t="s">
        <v>6</v>
      </c>
      <c r="B26" s="176" t="s">
        <v>21</v>
      </c>
      <c r="C26" s="176" t="s">
        <v>54</v>
      </c>
      <c r="D26" s="176" t="s">
        <v>12</v>
      </c>
      <c r="E26" s="176" t="s">
        <v>55</v>
      </c>
      <c r="F26" s="171" t="s">
        <v>7</v>
      </c>
      <c r="G26" s="171" t="s">
        <v>81</v>
      </c>
      <c r="H26" s="171" t="s">
        <v>8</v>
      </c>
      <c r="I26" s="171" t="s">
        <v>9</v>
      </c>
      <c r="J26" s="171" t="s">
        <v>11</v>
      </c>
    </row>
    <row r="27" spans="1:17" ht="15" customHeight="1" x14ac:dyDescent="0.25">
      <c r="A27" s="177"/>
      <c r="B27" s="177"/>
      <c r="C27" s="177"/>
      <c r="D27" s="177"/>
      <c r="E27" s="177"/>
      <c r="F27" s="172"/>
      <c r="G27" s="172"/>
      <c r="H27" s="172"/>
      <c r="I27" s="172"/>
      <c r="J27" s="172"/>
      <c r="K27" s="11"/>
      <c r="L27" s="11"/>
    </row>
    <row r="28" spans="1:17" ht="71.25" x14ac:dyDescent="0.3">
      <c r="A28" s="115">
        <v>1</v>
      </c>
      <c r="B28" s="116" t="s">
        <v>110</v>
      </c>
      <c r="C28" s="117">
        <v>389</v>
      </c>
      <c r="D28" s="107" t="s">
        <v>182</v>
      </c>
      <c r="E28" s="107">
        <v>389</v>
      </c>
      <c r="F28" s="65" t="s">
        <v>30</v>
      </c>
      <c r="G28" s="118" t="s">
        <v>183</v>
      </c>
      <c r="H28" s="119" t="s">
        <v>111</v>
      </c>
      <c r="I28" s="120">
        <v>717440</v>
      </c>
      <c r="J28" s="121" t="s">
        <v>112</v>
      </c>
      <c r="L28" s="195"/>
      <c r="M28" s="195"/>
      <c r="N28" s="195"/>
      <c r="O28" s="195"/>
      <c r="P28" s="195"/>
      <c r="Q28" s="195"/>
    </row>
    <row r="29" spans="1:17" s="16" customFormat="1" ht="153" x14ac:dyDescent="0.25">
      <c r="A29" s="122">
        <v>3</v>
      </c>
      <c r="B29" s="116" t="s">
        <v>116</v>
      </c>
      <c r="C29" s="123" t="s">
        <v>159</v>
      </c>
      <c r="D29" s="43" t="s">
        <v>160</v>
      </c>
      <c r="E29" s="43">
        <v>335</v>
      </c>
      <c r="F29" s="43" t="s">
        <v>33</v>
      </c>
      <c r="G29" s="43" t="s">
        <v>190</v>
      </c>
      <c r="H29" s="119" t="s">
        <v>117</v>
      </c>
      <c r="I29" s="120">
        <v>894304</v>
      </c>
      <c r="J29" s="103" t="s">
        <v>184</v>
      </c>
      <c r="K29" s="11"/>
      <c r="L29" s="18"/>
      <c r="M29" s="32"/>
      <c r="N29" s="32"/>
      <c r="O29" s="31"/>
      <c r="P29" s="20"/>
      <c r="Q29" s="5"/>
    </row>
    <row r="30" spans="1:17" s="16" customFormat="1" ht="87.75" customHeight="1" x14ac:dyDescent="0.25">
      <c r="A30" s="122">
        <v>4</v>
      </c>
      <c r="B30" s="116" t="s">
        <v>119</v>
      </c>
      <c r="C30" s="123" t="s">
        <v>188</v>
      </c>
      <c r="D30" s="43" t="s">
        <v>187</v>
      </c>
      <c r="E30" s="43">
        <v>258</v>
      </c>
      <c r="F30" s="43" t="s">
        <v>23</v>
      </c>
      <c r="G30" s="135" t="s">
        <v>189</v>
      </c>
      <c r="H30" s="119" t="s">
        <v>118</v>
      </c>
      <c r="I30" s="124">
        <v>130257.84</v>
      </c>
      <c r="J30" s="121" t="s">
        <v>185</v>
      </c>
      <c r="K30" s="11"/>
      <c r="L30" s="18"/>
      <c r="M30" s="32"/>
      <c r="N30" s="32"/>
      <c r="O30" s="31"/>
      <c r="P30" s="20"/>
      <c r="Q30" s="5"/>
    </row>
    <row r="31" spans="1:17" s="16" customFormat="1" ht="52.5" x14ac:dyDescent="0.25">
      <c r="A31" s="125">
        <v>5</v>
      </c>
      <c r="B31" s="126" t="s">
        <v>120</v>
      </c>
      <c r="C31" s="123" t="s">
        <v>195</v>
      </c>
      <c r="D31" s="43" t="s">
        <v>196</v>
      </c>
      <c r="E31" s="43">
        <v>412</v>
      </c>
      <c r="F31" s="43" t="s">
        <v>34</v>
      </c>
      <c r="G31" s="135" t="s">
        <v>197</v>
      </c>
      <c r="H31" s="127" t="s">
        <v>121</v>
      </c>
      <c r="I31" s="128">
        <v>233628.2</v>
      </c>
      <c r="J31" s="121" t="s">
        <v>122</v>
      </c>
      <c r="L31" s="18"/>
      <c r="M31" s="32"/>
      <c r="N31" s="32"/>
      <c r="O31" s="31"/>
      <c r="P31" s="20"/>
      <c r="Q31" s="5"/>
    </row>
    <row r="32" spans="1:17" s="16" customFormat="1" ht="127.5" x14ac:dyDescent="0.25">
      <c r="A32" s="129">
        <v>6</v>
      </c>
      <c r="B32" s="116" t="s">
        <v>123</v>
      </c>
      <c r="C32" s="123" t="s">
        <v>192</v>
      </c>
      <c r="D32" s="43" t="s">
        <v>193</v>
      </c>
      <c r="E32" s="43">
        <v>413</v>
      </c>
      <c r="F32" s="43" t="s">
        <v>35</v>
      </c>
      <c r="G32" s="135" t="s">
        <v>194</v>
      </c>
      <c r="H32" s="119" t="s">
        <v>124</v>
      </c>
      <c r="I32" s="130">
        <v>949699.4</v>
      </c>
      <c r="J32" s="121" t="s">
        <v>125</v>
      </c>
      <c r="L32" s="18"/>
      <c r="M32" s="32"/>
      <c r="N32" s="32"/>
      <c r="O32" s="31"/>
      <c r="P32" s="20"/>
      <c r="Q32" s="5"/>
    </row>
    <row r="33" spans="1:17" s="16" customFormat="1" ht="199.5" x14ac:dyDescent="0.25">
      <c r="A33" s="125">
        <v>8</v>
      </c>
      <c r="B33" s="131" t="s">
        <v>137</v>
      </c>
      <c r="C33" s="131" t="s">
        <v>139</v>
      </c>
      <c r="D33" s="43" t="s">
        <v>140</v>
      </c>
      <c r="E33" s="43">
        <v>430</v>
      </c>
      <c r="F33" s="131" t="s">
        <v>26</v>
      </c>
      <c r="G33" s="131" t="s">
        <v>191</v>
      </c>
      <c r="H33" s="119" t="s">
        <v>131</v>
      </c>
      <c r="I33" s="120">
        <v>415478</v>
      </c>
      <c r="J33" s="131" t="s">
        <v>132</v>
      </c>
      <c r="L33" s="18"/>
      <c r="M33" s="32"/>
      <c r="N33" s="32"/>
      <c r="O33" s="31"/>
      <c r="P33" s="20"/>
      <c r="Q33" s="5"/>
    </row>
    <row r="34" spans="1:17" s="16" customFormat="1" ht="87" customHeight="1" x14ac:dyDescent="0.25">
      <c r="A34" s="125">
        <v>9</v>
      </c>
      <c r="B34" s="131" t="s">
        <v>134</v>
      </c>
      <c r="C34" s="131" t="s">
        <v>135</v>
      </c>
      <c r="D34" s="43" t="s">
        <v>136</v>
      </c>
      <c r="E34" s="43">
        <v>427</v>
      </c>
      <c r="F34" s="131" t="s">
        <v>33</v>
      </c>
      <c r="G34" s="132" t="s">
        <v>141</v>
      </c>
      <c r="H34" s="119" t="s">
        <v>104</v>
      </c>
      <c r="I34" s="120">
        <v>499376</v>
      </c>
      <c r="J34" s="132" t="s">
        <v>133</v>
      </c>
      <c r="L34" s="18"/>
      <c r="M34" s="32"/>
      <c r="N34" s="32"/>
      <c r="O34" s="31"/>
      <c r="P34" s="20"/>
      <c r="Q34" s="5"/>
    </row>
    <row r="35" spans="1:17" s="16" customFormat="1" ht="42" customHeight="1" x14ac:dyDescent="0.25">
      <c r="A35" s="165">
        <v>10</v>
      </c>
      <c r="B35" s="138" t="s">
        <v>170</v>
      </c>
      <c r="C35" s="138" t="s">
        <v>171</v>
      </c>
      <c r="D35" s="43" t="s">
        <v>172</v>
      </c>
      <c r="E35" s="139">
        <v>428</v>
      </c>
      <c r="F35" s="131" t="s">
        <v>173</v>
      </c>
      <c r="G35" s="164" t="s">
        <v>176</v>
      </c>
      <c r="H35" s="140" t="s">
        <v>181</v>
      </c>
      <c r="I35" s="120">
        <v>46185.2</v>
      </c>
      <c r="J35" s="163" t="s">
        <v>186</v>
      </c>
      <c r="L35" s="18"/>
      <c r="M35" s="32"/>
      <c r="N35" s="32"/>
      <c r="O35" s="31"/>
      <c r="P35" s="20"/>
      <c r="Q35" s="5"/>
    </row>
    <row r="36" spans="1:17" s="16" customFormat="1" ht="75.75" customHeight="1" x14ac:dyDescent="0.25">
      <c r="A36" s="165"/>
      <c r="B36" s="138"/>
      <c r="C36" s="138"/>
      <c r="D36" s="43" t="s">
        <v>174</v>
      </c>
      <c r="E36" s="139"/>
      <c r="F36" s="131" t="s">
        <v>175</v>
      </c>
      <c r="G36" s="164"/>
      <c r="H36" s="140"/>
      <c r="I36" s="120">
        <v>92630</v>
      </c>
      <c r="J36" s="163"/>
      <c r="L36" s="18"/>
      <c r="M36" s="32"/>
      <c r="N36" s="32"/>
      <c r="O36" s="31"/>
      <c r="P36" s="20"/>
      <c r="Q36" s="5"/>
    </row>
    <row r="37" spans="1:17" s="16" customFormat="1" ht="81" customHeight="1" x14ac:dyDescent="0.25">
      <c r="A37" s="129">
        <v>11</v>
      </c>
      <c r="B37" s="133" t="s">
        <v>179</v>
      </c>
      <c r="C37" s="133" t="s">
        <v>198</v>
      </c>
      <c r="D37" s="43" t="s">
        <v>180</v>
      </c>
      <c r="E37" s="112">
        <v>368</v>
      </c>
      <c r="F37" s="131" t="s">
        <v>26</v>
      </c>
      <c r="G37" s="135" t="s">
        <v>199</v>
      </c>
      <c r="H37" s="119" t="s">
        <v>181</v>
      </c>
      <c r="I37" s="120">
        <v>100300</v>
      </c>
      <c r="J37" s="134" t="s">
        <v>200</v>
      </c>
      <c r="L37" s="18"/>
      <c r="M37" s="32"/>
      <c r="N37" s="32"/>
      <c r="O37" s="31"/>
      <c r="P37" s="20"/>
      <c r="Q37" s="5"/>
    </row>
    <row r="38" spans="1:17" s="16" customFormat="1" x14ac:dyDescent="0.25">
      <c r="A38" s="6"/>
      <c r="B38" s="51"/>
      <c r="C38" s="51"/>
      <c r="D38" s="52"/>
      <c r="E38" s="52"/>
      <c r="H38" s="52"/>
      <c r="I38" s="53"/>
      <c r="J38" s="54"/>
      <c r="L38" s="18"/>
      <c r="M38" s="32"/>
      <c r="N38" s="32"/>
      <c r="O38" s="31"/>
      <c r="P38" s="20"/>
      <c r="Q38" s="5"/>
    </row>
    <row r="39" spans="1:17" ht="15.75" thickBot="1" x14ac:dyDescent="0.3">
      <c r="A39" t="s">
        <v>15</v>
      </c>
      <c r="D39" s="16"/>
      <c r="F39" s="16"/>
      <c r="H39" s="16" t="s">
        <v>13</v>
      </c>
      <c r="I39" s="21">
        <f>SUM(I28:I38)</f>
        <v>4079298.64</v>
      </c>
      <c r="J39" s="11"/>
      <c r="K39" s="47"/>
      <c r="L39" s="18"/>
      <c r="M39" s="32"/>
      <c r="N39" s="32"/>
      <c r="O39" s="31"/>
      <c r="P39" s="20"/>
      <c r="Q39" s="5"/>
    </row>
    <row r="40" spans="1:17" s="16" customFormat="1" ht="15.75" thickTop="1" x14ac:dyDescent="0.25">
      <c r="I40" s="113"/>
      <c r="J40" s="11"/>
      <c r="K40" s="47"/>
      <c r="L40" s="18"/>
      <c r="M40" s="32"/>
      <c r="N40" s="32"/>
      <c r="O40" s="31"/>
      <c r="P40" s="20"/>
      <c r="Q40" s="5"/>
    </row>
    <row r="41" spans="1:17" x14ac:dyDescent="0.25">
      <c r="D41" s="16"/>
      <c r="F41" s="16"/>
      <c r="H41" s="16"/>
      <c r="I41" s="8"/>
      <c r="J41" s="16"/>
      <c r="L41" s="18"/>
      <c r="M41" s="32"/>
      <c r="N41" s="32"/>
      <c r="O41" s="31"/>
      <c r="P41" s="20"/>
      <c r="Q41" s="5"/>
    </row>
    <row r="42" spans="1:17" ht="15.75" thickBot="1" x14ac:dyDescent="0.3">
      <c r="D42" s="16"/>
      <c r="G42" s="114" t="s">
        <v>14</v>
      </c>
      <c r="H42" s="141">
        <f>I39+I23</f>
        <v>6793575.9399999995</v>
      </c>
      <c r="I42" s="142"/>
      <c r="J42" s="16"/>
      <c r="K42" s="10"/>
      <c r="L42" s="18"/>
      <c r="M42" s="32"/>
      <c r="N42" s="32"/>
      <c r="O42" s="18"/>
      <c r="P42" s="28"/>
      <c r="Q42" s="29"/>
    </row>
    <row r="43" spans="1:17" ht="15.75" thickTop="1" x14ac:dyDescent="0.25">
      <c r="D43" s="16"/>
      <c r="F43" s="16" t="s">
        <v>15</v>
      </c>
      <c r="H43" s="16"/>
      <c r="I43" s="15"/>
      <c r="J43" s="16"/>
      <c r="L43" s="18"/>
      <c r="M43" s="32"/>
      <c r="N43" s="30"/>
      <c r="O43" s="33"/>
      <c r="P43" s="28"/>
      <c r="Q43" s="29"/>
    </row>
    <row r="44" spans="1:17" x14ac:dyDescent="0.25">
      <c r="D44" s="16"/>
      <c r="F44" s="16"/>
      <c r="H44" s="16"/>
      <c r="I44" s="16"/>
      <c r="J44" s="16"/>
      <c r="L44" s="18"/>
      <c r="M44" s="32"/>
      <c r="N44" s="30"/>
      <c r="O44" s="34"/>
      <c r="P44" s="28"/>
      <c r="Q44" s="35"/>
    </row>
    <row r="45" spans="1:17" x14ac:dyDescent="0.25">
      <c r="I45" s="11"/>
      <c r="K45" s="10"/>
      <c r="L45" s="18"/>
      <c r="M45" s="32"/>
      <c r="N45" s="36"/>
      <c r="O45" s="34"/>
      <c r="P45" s="28"/>
      <c r="Q45" s="35"/>
    </row>
    <row r="46" spans="1:17" x14ac:dyDescent="0.25">
      <c r="I46" s="41"/>
      <c r="L46" s="18"/>
      <c r="M46" s="32"/>
      <c r="N46" s="36"/>
      <c r="O46" s="18"/>
      <c r="P46" s="28"/>
      <c r="Q46" s="29"/>
    </row>
    <row r="47" spans="1:17" x14ac:dyDescent="0.25">
      <c r="L47" s="18"/>
      <c r="M47" s="32"/>
      <c r="N47" s="30"/>
      <c r="O47" s="18"/>
      <c r="P47" s="20"/>
      <c r="Q47" s="37"/>
    </row>
    <row r="48" spans="1:17" x14ac:dyDescent="0.25">
      <c r="L48" s="18"/>
      <c r="M48" s="32"/>
      <c r="N48" s="30"/>
      <c r="O48" s="33"/>
      <c r="P48" s="20"/>
      <c r="Q48" s="38"/>
    </row>
    <row r="49" spans="12:17" x14ac:dyDescent="0.25">
      <c r="L49" s="6"/>
      <c r="M49" s="32"/>
      <c r="N49" s="36"/>
      <c r="O49" s="18"/>
      <c r="P49" s="28"/>
      <c r="Q49" s="29"/>
    </row>
    <row r="50" spans="12:17" x14ac:dyDescent="0.25">
      <c r="L50" s="18"/>
      <c r="M50" s="32"/>
      <c r="N50" s="39"/>
      <c r="O50" s="34"/>
      <c r="P50" s="28"/>
      <c r="Q50" s="35"/>
    </row>
    <row r="51" spans="12:17" x14ac:dyDescent="0.25">
      <c r="L51" s="18"/>
      <c r="M51" s="32"/>
      <c r="N51" s="30"/>
      <c r="O51" s="34"/>
      <c r="P51" s="28"/>
      <c r="Q51" s="29"/>
    </row>
    <row r="52" spans="12:17" x14ac:dyDescent="0.25">
      <c r="L52" s="18"/>
      <c r="M52" s="32"/>
      <c r="N52" s="32"/>
      <c r="O52" s="31"/>
      <c r="P52" s="20"/>
      <c r="Q52" s="5"/>
    </row>
    <row r="53" spans="12:17" x14ac:dyDescent="0.25">
      <c r="L53" s="18"/>
      <c r="M53" s="32"/>
      <c r="N53" s="32"/>
      <c r="O53" s="31"/>
      <c r="P53" s="20"/>
      <c r="Q53" s="5"/>
    </row>
    <row r="54" spans="12:17" x14ac:dyDescent="0.25">
      <c r="L54" s="18"/>
      <c r="M54" s="32"/>
      <c r="N54" s="32"/>
      <c r="O54" s="31"/>
      <c r="P54" s="20"/>
      <c r="Q54" s="5"/>
    </row>
    <row r="55" spans="12:17" x14ac:dyDescent="0.25">
      <c r="L55" s="18"/>
      <c r="M55" s="32"/>
      <c r="N55" s="32"/>
      <c r="O55" s="31"/>
      <c r="P55" s="20"/>
      <c r="Q55" s="5"/>
    </row>
    <row r="56" spans="12:17" x14ac:dyDescent="0.25">
      <c r="L56" s="18"/>
      <c r="M56" s="32"/>
      <c r="N56" s="32"/>
      <c r="O56" s="31"/>
      <c r="P56" s="20"/>
      <c r="Q56" s="5"/>
    </row>
    <row r="57" spans="12:17" x14ac:dyDescent="0.25">
      <c r="L57" s="18"/>
      <c r="M57" s="32"/>
      <c r="N57" s="32"/>
      <c r="O57" s="31"/>
      <c r="P57" s="20"/>
      <c r="Q57" s="5"/>
    </row>
    <row r="58" spans="12:17" x14ac:dyDescent="0.25">
      <c r="L58" s="18"/>
      <c r="M58" s="32"/>
      <c r="N58" s="32"/>
      <c r="O58" s="31"/>
      <c r="P58" s="20"/>
      <c r="Q58" s="5"/>
    </row>
    <row r="59" spans="12:17" x14ac:dyDescent="0.25">
      <c r="L59" s="18"/>
      <c r="M59" s="22"/>
      <c r="N59" s="22"/>
      <c r="O59" s="23"/>
      <c r="P59" s="20"/>
      <c r="Q59" s="24"/>
    </row>
    <row r="60" spans="12:17" x14ac:dyDescent="0.25">
      <c r="L60" s="18"/>
      <c r="M60" s="14"/>
      <c r="N60" s="7"/>
      <c r="O60" s="17"/>
      <c r="P60" s="12"/>
      <c r="Q60" s="13"/>
    </row>
    <row r="61" spans="12:17" x14ac:dyDescent="0.25">
      <c r="L61" s="18"/>
      <c r="M61" s="18"/>
      <c r="N61" s="5"/>
      <c r="O61" s="17"/>
      <c r="P61" s="19"/>
      <c r="Q61" s="4"/>
    </row>
    <row r="62" spans="12:17" x14ac:dyDescent="0.25">
      <c r="L62" s="18"/>
      <c r="M62" s="18"/>
      <c r="N62" s="5"/>
      <c r="O62" s="17"/>
      <c r="P62" s="19"/>
      <c r="Q62" s="4"/>
    </row>
    <row r="63" spans="12:17" x14ac:dyDescent="0.25">
      <c r="L63" s="18"/>
      <c r="M63" s="18"/>
      <c r="N63" s="1"/>
      <c r="O63" s="17"/>
      <c r="P63" s="2"/>
      <c r="Q63" s="3"/>
    </row>
    <row r="64" spans="12:17" ht="18.75" x14ac:dyDescent="0.3">
      <c r="L64" s="195"/>
      <c r="M64" s="195"/>
      <c r="N64" s="195"/>
      <c r="O64" s="195"/>
      <c r="P64" s="195"/>
      <c r="Q64" s="195"/>
    </row>
    <row r="65" spans="12:17" x14ac:dyDescent="0.25">
      <c r="L65" s="196"/>
      <c r="M65" s="196"/>
      <c r="N65" s="196"/>
      <c r="O65" s="196"/>
      <c r="P65" s="196"/>
      <c r="Q65" s="197"/>
    </row>
    <row r="66" spans="12:17" x14ac:dyDescent="0.25">
      <c r="L66" s="196"/>
      <c r="M66" s="196"/>
      <c r="N66" s="196"/>
      <c r="O66" s="196"/>
      <c r="P66" s="196"/>
      <c r="Q66" s="197"/>
    </row>
    <row r="67" spans="12:17" x14ac:dyDescent="0.25">
      <c r="L67" s="6"/>
      <c r="M67" s="30"/>
      <c r="N67" s="4"/>
      <c r="O67" s="33"/>
      <c r="P67" s="27"/>
      <c r="Q67" s="35"/>
    </row>
    <row r="68" spans="12:17" x14ac:dyDescent="0.25">
      <c r="L68" s="6"/>
      <c r="M68" s="25"/>
      <c r="N68" s="4"/>
      <c r="O68" s="34"/>
      <c r="P68" s="27"/>
      <c r="Q68" s="35"/>
    </row>
    <row r="69" spans="12:17" x14ac:dyDescent="0.25">
      <c r="L69" s="6"/>
      <c r="M69" s="32"/>
      <c r="N69" s="32"/>
      <c r="O69" s="34"/>
      <c r="P69" s="27"/>
      <c r="Q69" s="35"/>
    </row>
    <row r="70" spans="12:17" x14ac:dyDescent="0.25">
      <c r="L70" s="6"/>
      <c r="M70" s="32"/>
      <c r="N70" s="32"/>
      <c r="O70" s="34"/>
      <c r="P70" s="27"/>
      <c r="Q70" s="35"/>
    </row>
    <row r="71" spans="12:17" x14ac:dyDescent="0.25">
      <c r="L71" s="6"/>
      <c r="M71" s="32"/>
      <c r="N71" s="32"/>
      <c r="O71" s="40"/>
      <c r="P71" s="27"/>
      <c r="Q71" s="35"/>
    </row>
    <row r="72" spans="12:17" x14ac:dyDescent="0.25">
      <c r="L72" s="6"/>
      <c r="M72" s="32"/>
      <c r="N72" s="32"/>
      <c r="O72" s="26"/>
      <c r="P72" s="27"/>
      <c r="Q72" s="35"/>
    </row>
  </sheetData>
  <mergeCells count="63">
    <mergeCell ref="L28:Q28"/>
    <mergeCell ref="L64:Q64"/>
    <mergeCell ref="L65:L66"/>
    <mergeCell ref="M65:M66"/>
    <mergeCell ref="N65:N66"/>
    <mergeCell ref="O65:O66"/>
    <mergeCell ref="P65:P66"/>
    <mergeCell ref="Q65:Q66"/>
    <mergeCell ref="A1:J1"/>
    <mergeCell ref="A2:J2"/>
    <mergeCell ref="A4:J4"/>
    <mergeCell ref="A5:J5"/>
    <mergeCell ref="A6:J6"/>
    <mergeCell ref="A7:J7"/>
    <mergeCell ref="A3:J3"/>
    <mergeCell ref="A8:J8"/>
    <mergeCell ref="A9:A10"/>
    <mergeCell ref="F9:F10"/>
    <mergeCell ref="H9:H10"/>
    <mergeCell ref="I9:I10"/>
    <mergeCell ref="J9:J10"/>
    <mergeCell ref="D9:D10"/>
    <mergeCell ref="B9:B10"/>
    <mergeCell ref="C9:C10"/>
    <mergeCell ref="E9:E10"/>
    <mergeCell ref="G9:G10"/>
    <mergeCell ref="D26:D27"/>
    <mergeCell ref="B26:B27"/>
    <mergeCell ref="C26:C27"/>
    <mergeCell ref="E26:E27"/>
    <mergeCell ref="G26:G27"/>
    <mergeCell ref="H14:H16"/>
    <mergeCell ref="J14:J16"/>
    <mergeCell ref="J26:J27"/>
    <mergeCell ref="G17:G18"/>
    <mergeCell ref="H17:H18"/>
    <mergeCell ref="J17:J18"/>
    <mergeCell ref="H26:H27"/>
    <mergeCell ref="I26:I27"/>
    <mergeCell ref="A14:A16"/>
    <mergeCell ref="E14:E16"/>
    <mergeCell ref="G14:G16"/>
    <mergeCell ref="E17:E18"/>
    <mergeCell ref="B17:B18"/>
    <mergeCell ref="C14:C16"/>
    <mergeCell ref="A17:A18"/>
    <mergeCell ref="B14:B16"/>
    <mergeCell ref="C35:C36"/>
    <mergeCell ref="E35:E36"/>
    <mergeCell ref="H35:H36"/>
    <mergeCell ref="H42:I42"/>
    <mergeCell ref="C17:C18"/>
    <mergeCell ref="A25:J25"/>
    <mergeCell ref="G19:G20"/>
    <mergeCell ref="H19:H20"/>
    <mergeCell ref="J35:J36"/>
    <mergeCell ref="G35:G36"/>
    <mergeCell ref="B35:B36"/>
    <mergeCell ref="A35:A36"/>
    <mergeCell ref="J19:J20"/>
    <mergeCell ref="B19:B20"/>
    <mergeCell ref="A26:A27"/>
    <mergeCell ref="F26:F27"/>
  </mergeCells>
  <pageMargins left="0.23622047244094491" right="0.23622047244094491" top="0.74803149606299213" bottom="0.74803149606299213" header="0.31496062992125984" footer="0.31496062992125984"/>
  <pageSetup paperSize="5" orientation="landscape" r:id="rId1"/>
  <headerFooter differentOddEven="1" differentFirst="1">
    <firstFooter>&amp;C&amp;N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8" workbookViewId="0">
      <selection activeCell="B34" sqref="B34"/>
    </sheetView>
  </sheetViews>
  <sheetFormatPr defaultColWidth="6.28515625" defaultRowHeight="15" x14ac:dyDescent="0.25"/>
  <cols>
    <col min="2" max="2" width="20.5703125" customWidth="1"/>
    <col min="3" max="3" width="17.42578125" customWidth="1"/>
    <col min="4" max="4" width="16.85546875" bestFit="1" customWidth="1"/>
    <col min="5" max="5" width="12.28515625" customWidth="1"/>
    <col min="6" max="6" width="30" customWidth="1"/>
    <col min="8" max="8" width="17" customWidth="1"/>
    <col min="9" max="9" width="34" customWidth="1"/>
  </cols>
  <sheetData>
    <row r="1" spans="1:9" x14ac:dyDescent="0.25">
      <c r="A1" s="191" t="s">
        <v>0</v>
      </c>
      <c r="B1" s="191"/>
      <c r="C1" s="191"/>
      <c r="D1" s="191"/>
      <c r="E1" s="191"/>
      <c r="F1" s="191"/>
      <c r="G1" s="191"/>
      <c r="H1" s="191"/>
      <c r="I1" s="191"/>
    </row>
    <row r="2" spans="1:9" x14ac:dyDescent="0.25">
      <c r="A2" s="192" t="s">
        <v>1</v>
      </c>
      <c r="B2" s="192"/>
      <c r="C2" s="192"/>
      <c r="D2" s="192"/>
      <c r="E2" s="192"/>
      <c r="F2" s="192"/>
      <c r="G2" s="192"/>
      <c r="H2" s="192"/>
      <c r="I2" s="192"/>
    </row>
    <row r="3" spans="1:9" ht="21" x14ac:dyDescent="0.25">
      <c r="A3" s="179" t="s">
        <v>20</v>
      </c>
      <c r="B3" s="179"/>
      <c r="C3" s="179"/>
      <c r="D3" s="179"/>
      <c r="E3" s="179"/>
      <c r="F3" s="179"/>
      <c r="G3" s="179"/>
      <c r="H3" s="179"/>
      <c r="I3" s="179"/>
    </row>
    <row r="4" spans="1:9" x14ac:dyDescent="0.25">
      <c r="A4" s="193" t="s">
        <v>2</v>
      </c>
      <c r="B4" s="193"/>
      <c r="C4" s="193"/>
      <c r="D4" s="193"/>
      <c r="E4" s="193"/>
      <c r="F4" s="193"/>
      <c r="G4" s="193"/>
      <c r="H4" s="193"/>
      <c r="I4" s="193"/>
    </row>
    <row r="5" spans="1:9" x14ac:dyDescent="0.25">
      <c r="A5" s="192" t="s">
        <v>3</v>
      </c>
      <c r="B5" s="192"/>
      <c r="C5" s="192"/>
      <c r="D5" s="192"/>
      <c r="E5" s="192"/>
      <c r="F5" s="192"/>
      <c r="G5" s="192"/>
      <c r="H5" s="192"/>
      <c r="I5" s="192"/>
    </row>
    <row r="6" spans="1:9" x14ac:dyDescent="0.25">
      <c r="A6" s="194" t="s">
        <v>4</v>
      </c>
      <c r="B6" s="194"/>
      <c r="C6" s="194"/>
      <c r="D6" s="194"/>
      <c r="E6" s="194"/>
      <c r="F6" s="194"/>
      <c r="G6" s="194"/>
      <c r="H6" s="194"/>
      <c r="I6" s="194"/>
    </row>
    <row r="7" spans="1:9" ht="23.25" x14ac:dyDescent="0.25">
      <c r="A7" s="178" t="s">
        <v>27</v>
      </c>
      <c r="B7" s="178"/>
      <c r="C7" s="178"/>
      <c r="D7" s="178"/>
      <c r="E7" s="178"/>
      <c r="F7" s="178"/>
      <c r="G7" s="178"/>
      <c r="H7" s="178"/>
      <c r="I7" s="178"/>
    </row>
    <row r="8" spans="1:9" ht="18.75" x14ac:dyDescent="0.3">
      <c r="A8" s="200" t="s">
        <v>91</v>
      </c>
      <c r="B8" s="200"/>
      <c r="C8" s="200"/>
      <c r="D8" s="200"/>
      <c r="E8" s="200"/>
      <c r="F8" s="200"/>
      <c r="G8" s="200"/>
      <c r="H8" s="200"/>
      <c r="I8" s="200"/>
    </row>
    <row r="9" spans="1:9" x14ac:dyDescent="0.25">
      <c r="A9" s="182" t="s">
        <v>6</v>
      </c>
      <c r="B9" s="182" t="s">
        <v>19</v>
      </c>
      <c r="C9" s="182" t="s">
        <v>54</v>
      </c>
      <c r="D9" s="182" t="s">
        <v>18</v>
      </c>
      <c r="E9" s="182" t="s">
        <v>55</v>
      </c>
      <c r="F9" s="182" t="s">
        <v>7</v>
      </c>
      <c r="G9" s="186" t="s">
        <v>8</v>
      </c>
      <c r="H9" s="186" t="s">
        <v>9</v>
      </c>
      <c r="I9" s="199" t="s">
        <v>10</v>
      </c>
    </row>
    <row r="10" spans="1:9" ht="15" customHeight="1" x14ac:dyDescent="0.25">
      <c r="A10" s="182"/>
      <c r="B10" s="182"/>
      <c r="C10" s="182"/>
      <c r="D10" s="182"/>
      <c r="E10" s="182"/>
      <c r="F10" s="182"/>
      <c r="G10" s="186"/>
      <c r="H10" s="186"/>
      <c r="I10" s="199"/>
    </row>
    <row r="11" spans="1:9" ht="15" customHeight="1" x14ac:dyDescent="0.25">
      <c r="A11" s="182"/>
      <c r="B11" s="182"/>
      <c r="C11" s="182"/>
      <c r="D11" s="182"/>
      <c r="E11" s="182"/>
      <c r="F11" s="182"/>
      <c r="G11" s="186"/>
      <c r="H11" s="186"/>
      <c r="I11" s="199"/>
    </row>
    <row r="12" spans="1:9" ht="60" x14ac:dyDescent="0.25">
      <c r="A12" s="56">
        <v>1</v>
      </c>
      <c r="B12" s="63" t="s">
        <v>83</v>
      </c>
      <c r="C12" s="90">
        <v>398</v>
      </c>
      <c r="D12" s="64" t="s">
        <v>84</v>
      </c>
      <c r="E12" s="64">
        <v>398</v>
      </c>
      <c r="F12" s="65" t="s">
        <v>16</v>
      </c>
      <c r="G12" s="66" t="s">
        <v>17</v>
      </c>
      <c r="H12" s="46">
        <v>176000</v>
      </c>
      <c r="I12" s="67" t="s">
        <v>36</v>
      </c>
    </row>
    <row r="13" spans="1:9" ht="105" x14ac:dyDescent="0.25">
      <c r="A13" s="57">
        <v>2</v>
      </c>
      <c r="B13" s="63" t="s">
        <v>85</v>
      </c>
      <c r="C13" s="90">
        <v>397</v>
      </c>
      <c r="D13" s="65" t="s">
        <v>86</v>
      </c>
      <c r="E13" s="64">
        <v>397</v>
      </c>
      <c r="F13" s="65" t="s">
        <v>16</v>
      </c>
      <c r="G13" s="68" t="s">
        <v>17</v>
      </c>
      <c r="H13" s="42">
        <v>264000</v>
      </c>
      <c r="I13" s="69" t="s">
        <v>37</v>
      </c>
    </row>
    <row r="14" spans="1:9" ht="45" x14ac:dyDescent="0.25">
      <c r="A14" s="57">
        <v>3</v>
      </c>
      <c r="B14" s="63" t="s">
        <v>87</v>
      </c>
      <c r="C14" s="90">
        <v>400</v>
      </c>
      <c r="D14" s="65" t="s">
        <v>88</v>
      </c>
      <c r="E14" s="64">
        <v>400</v>
      </c>
      <c r="F14" s="65" t="s">
        <v>16</v>
      </c>
      <c r="G14" s="68" t="s">
        <v>17</v>
      </c>
      <c r="H14" s="42">
        <v>264000</v>
      </c>
      <c r="I14" s="69" t="s">
        <v>38</v>
      </c>
    </row>
    <row r="15" spans="1:9" ht="45" x14ac:dyDescent="0.25">
      <c r="A15" s="57">
        <v>6</v>
      </c>
      <c r="B15" s="63" t="s">
        <v>89</v>
      </c>
      <c r="C15" s="90">
        <v>407</v>
      </c>
      <c r="D15" s="65" t="s">
        <v>90</v>
      </c>
      <c r="E15" s="64">
        <v>407</v>
      </c>
      <c r="F15" s="65" t="s">
        <v>16</v>
      </c>
      <c r="G15" s="68" t="s">
        <v>17</v>
      </c>
      <c r="H15" s="42">
        <v>653100</v>
      </c>
      <c r="I15" s="69" t="s">
        <v>39</v>
      </c>
    </row>
    <row r="16" spans="1:9" ht="45" x14ac:dyDescent="0.25">
      <c r="A16" s="57">
        <v>8</v>
      </c>
      <c r="B16" s="73" t="s">
        <v>56</v>
      </c>
      <c r="C16" s="90">
        <v>415</v>
      </c>
      <c r="D16" s="65" t="s">
        <v>57</v>
      </c>
      <c r="E16" s="64">
        <v>415</v>
      </c>
      <c r="F16" s="65" t="s">
        <v>16</v>
      </c>
      <c r="G16" s="68" t="s">
        <v>17</v>
      </c>
      <c r="H16" s="42">
        <v>256500</v>
      </c>
      <c r="I16" s="55" t="s">
        <v>40</v>
      </c>
    </row>
    <row r="17" spans="1:9" ht="60" x14ac:dyDescent="0.25">
      <c r="A17" s="57">
        <v>9</v>
      </c>
      <c r="B17" s="74" t="s">
        <v>58</v>
      </c>
      <c r="C17" s="90" t="s">
        <v>59</v>
      </c>
      <c r="D17" s="65" t="s">
        <v>60</v>
      </c>
      <c r="E17" s="64">
        <v>425</v>
      </c>
      <c r="F17" s="65" t="s">
        <v>16</v>
      </c>
      <c r="G17" s="68" t="s">
        <v>17</v>
      </c>
      <c r="H17" s="42">
        <v>342000</v>
      </c>
      <c r="I17" s="69" t="s">
        <v>41</v>
      </c>
    </row>
    <row r="18" spans="1:9" ht="75" x14ac:dyDescent="0.25">
      <c r="A18" s="57">
        <v>10</v>
      </c>
      <c r="B18" s="72" t="s">
        <v>61</v>
      </c>
      <c r="C18" s="90">
        <v>426</v>
      </c>
      <c r="D18" s="65" t="s">
        <v>62</v>
      </c>
      <c r="E18" s="64">
        <v>426</v>
      </c>
      <c r="F18" s="65" t="s">
        <v>16</v>
      </c>
      <c r="G18" s="68" t="s">
        <v>17</v>
      </c>
      <c r="H18" s="42">
        <v>342000</v>
      </c>
      <c r="I18" s="69" t="s">
        <v>42</v>
      </c>
    </row>
    <row r="19" spans="1:9" ht="60" x14ac:dyDescent="0.25">
      <c r="A19" s="57">
        <v>11</v>
      </c>
      <c r="B19" s="63" t="s">
        <v>63</v>
      </c>
      <c r="C19" s="90">
        <v>424</v>
      </c>
      <c r="D19" s="65" t="s">
        <v>64</v>
      </c>
      <c r="E19" s="64">
        <v>424</v>
      </c>
      <c r="F19" s="65" t="s">
        <v>16</v>
      </c>
      <c r="G19" s="68" t="s">
        <v>17</v>
      </c>
      <c r="H19" s="42">
        <v>171000</v>
      </c>
      <c r="I19" s="69" t="s">
        <v>43</v>
      </c>
    </row>
    <row r="20" spans="1:9" ht="45" x14ac:dyDescent="0.25">
      <c r="A20" s="57">
        <v>12</v>
      </c>
      <c r="B20" s="63" t="s">
        <v>65</v>
      </c>
      <c r="C20" s="90">
        <v>423</v>
      </c>
      <c r="D20" s="65" t="s">
        <v>66</v>
      </c>
      <c r="E20" s="64">
        <v>423</v>
      </c>
      <c r="F20" s="65" t="s">
        <v>16</v>
      </c>
      <c r="G20" s="68" t="s">
        <v>17</v>
      </c>
      <c r="H20" s="42">
        <v>136800</v>
      </c>
      <c r="I20" s="69" t="s">
        <v>44</v>
      </c>
    </row>
    <row r="21" spans="1:9" ht="90" x14ac:dyDescent="0.25">
      <c r="A21" s="57">
        <v>13</v>
      </c>
      <c r="B21" s="72" t="s">
        <v>67</v>
      </c>
      <c r="C21" s="90">
        <v>438</v>
      </c>
      <c r="D21" s="65" t="s">
        <v>68</v>
      </c>
      <c r="E21" s="64">
        <v>438</v>
      </c>
      <c r="F21" s="65" t="s">
        <v>16</v>
      </c>
      <c r="G21" s="68" t="s">
        <v>17</v>
      </c>
      <c r="H21" s="42">
        <v>259500</v>
      </c>
      <c r="I21" s="67" t="s">
        <v>45</v>
      </c>
    </row>
    <row r="22" spans="1:9" ht="45" x14ac:dyDescent="0.25">
      <c r="A22" s="58">
        <v>17</v>
      </c>
      <c r="B22" s="80" t="s">
        <v>69</v>
      </c>
      <c r="C22" s="90">
        <v>439</v>
      </c>
      <c r="D22" s="81" t="s">
        <v>70</v>
      </c>
      <c r="E22" s="64">
        <v>439</v>
      </c>
      <c r="F22" s="82" t="s">
        <v>16</v>
      </c>
      <c r="G22" s="45" t="s">
        <v>17</v>
      </c>
      <c r="H22" s="86">
        <v>173000</v>
      </c>
      <c r="I22" s="67" t="s">
        <v>46</v>
      </c>
    </row>
    <row r="23" spans="1:9" ht="45" x14ac:dyDescent="0.25">
      <c r="A23" s="58">
        <v>18</v>
      </c>
      <c r="B23" s="75" t="s">
        <v>71</v>
      </c>
      <c r="C23" s="90">
        <v>440</v>
      </c>
      <c r="D23" s="81" t="s">
        <v>72</v>
      </c>
      <c r="E23" s="64">
        <v>440</v>
      </c>
      <c r="F23" s="82" t="s">
        <v>16</v>
      </c>
      <c r="G23" s="83" t="s">
        <v>17</v>
      </c>
      <c r="H23" s="86">
        <v>129750</v>
      </c>
      <c r="I23" s="67" t="s">
        <v>47</v>
      </c>
    </row>
    <row r="24" spans="1:9" ht="60" x14ac:dyDescent="0.25">
      <c r="A24" s="58">
        <v>19</v>
      </c>
      <c r="B24" s="75" t="s">
        <v>73</v>
      </c>
      <c r="C24" s="90">
        <v>449</v>
      </c>
      <c r="D24" s="81" t="s">
        <v>74</v>
      </c>
      <c r="E24" s="64">
        <v>449</v>
      </c>
      <c r="F24" s="82" t="s">
        <v>16</v>
      </c>
      <c r="G24" s="67" t="s">
        <v>17</v>
      </c>
      <c r="H24" s="87">
        <v>155700</v>
      </c>
      <c r="I24" s="67" t="s">
        <v>48</v>
      </c>
    </row>
    <row r="25" spans="1:9" ht="45" x14ac:dyDescent="0.25">
      <c r="A25" s="60">
        <v>20</v>
      </c>
      <c r="B25" s="75" t="s">
        <v>75</v>
      </c>
      <c r="C25" s="90">
        <v>450</v>
      </c>
      <c r="D25" s="81" t="s">
        <v>76</v>
      </c>
      <c r="E25" s="64">
        <v>450</v>
      </c>
      <c r="F25" s="82" t="s">
        <v>16</v>
      </c>
      <c r="G25" s="67" t="s">
        <v>17</v>
      </c>
      <c r="H25" s="86">
        <v>173000</v>
      </c>
      <c r="I25" s="67" t="s">
        <v>49</v>
      </c>
    </row>
    <row r="26" spans="1:9" ht="60" x14ac:dyDescent="0.25">
      <c r="A26" s="60">
        <v>21</v>
      </c>
      <c r="B26" s="79" t="s">
        <v>77</v>
      </c>
      <c r="C26" s="90">
        <v>451</v>
      </c>
      <c r="D26" s="81" t="s">
        <v>78</v>
      </c>
      <c r="E26" s="64">
        <v>451</v>
      </c>
      <c r="F26" s="82" t="s">
        <v>16</v>
      </c>
      <c r="G26" s="83" t="s">
        <v>17</v>
      </c>
      <c r="H26" s="86">
        <v>138400</v>
      </c>
      <c r="I26" s="67" t="s">
        <v>50</v>
      </c>
    </row>
    <row r="27" spans="1:9" ht="75" x14ac:dyDescent="0.25">
      <c r="A27" s="58">
        <v>22</v>
      </c>
      <c r="B27" s="84" t="s">
        <v>79</v>
      </c>
      <c r="C27" s="90">
        <v>461</v>
      </c>
      <c r="D27" s="81" t="s">
        <v>80</v>
      </c>
      <c r="E27" s="64">
        <v>461</v>
      </c>
      <c r="F27" s="82" t="s">
        <v>16</v>
      </c>
      <c r="G27" s="67" t="s">
        <v>17</v>
      </c>
      <c r="H27" s="86">
        <v>170000</v>
      </c>
      <c r="I27" s="55" t="s">
        <v>51</v>
      </c>
    </row>
    <row r="28" spans="1:9" ht="30" x14ac:dyDescent="0.25">
      <c r="A28" s="58">
        <v>23</v>
      </c>
      <c r="B28" s="84" t="s">
        <v>201</v>
      </c>
      <c r="C28" s="90">
        <v>465</v>
      </c>
      <c r="D28" s="81" t="s">
        <v>202</v>
      </c>
      <c r="E28" s="64">
        <v>465</v>
      </c>
      <c r="F28" s="82" t="s">
        <v>16</v>
      </c>
      <c r="G28" s="67" t="s">
        <v>17</v>
      </c>
      <c r="H28" s="86">
        <v>255000</v>
      </c>
      <c r="I28" s="55" t="s">
        <v>52</v>
      </c>
    </row>
    <row r="29" spans="1:9" ht="60" x14ac:dyDescent="0.25">
      <c r="A29" s="60">
        <v>24</v>
      </c>
      <c r="B29" s="77" t="s">
        <v>203</v>
      </c>
      <c r="C29" s="90">
        <v>466</v>
      </c>
      <c r="D29" s="85" t="s">
        <v>204</v>
      </c>
      <c r="E29" s="64">
        <v>466</v>
      </c>
      <c r="F29" s="82" t="s">
        <v>16</v>
      </c>
      <c r="G29" s="83" t="s">
        <v>17</v>
      </c>
      <c r="H29" s="87">
        <v>170000</v>
      </c>
      <c r="I29" s="55" t="s">
        <v>53</v>
      </c>
    </row>
    <row r="32" spans="1:9" ht="15.75" thickBot="1" x14ac:dyDescent="0.3">
      <c r="F32" s="198" t="s">
        <v>205</v>
      </c>
      <c r="G32" s="198"/>
      <c r="H32" s="21">
        <f>SUM(H12:H31)</f>
        <v>4229750</v>
      </c>
    </row>
    <row r="33" ht="15.75" thickTop="1" x14ac:dyDescent="0.25"/>
  </sheetData>
  <mergeCells count="18">
    <mergeCell ref="A6:I6"/>
    <mergeCell ref="A1:I1"/>
    <mergeCell ref="A2:I2"/>
    <mergeCell ref="A3:I3"/>
    <mergeCell ref="A4:I4"/>
    <mergeCell ref="A5:I5"/>
    <mergeCell ref="F32:G32"/>
    <mergeCell ref="H9:H11"/>
    <mergeCell ref="I9:I11"/>
    <mergeCell ref="A7:I7"/>
    <mergeCell ref="A8:I8"/>
    <mergeCell ref="A9:A11"/>
    <mergeCell ref="B9:B11"/>
    <mergeCell ref="C9:C11"/>
    <mergeCell ref="D9:D11"/>
    <mergeCell ref="E9:E11"/>
    <mergeCell ref="F9:F11"/>
    <mergeCell ref="G9:G11"/>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topLeftCell="A20" zoomScale="70" zoomScaleNormal="70" workbookViewId="0">
      <selection activeCell="E32" sqref="E32"/>
    </sheetView>
  </sheetViews>
  <sheetFormatPr defaultColWidth="11.42578125" defaultRowHeight="15" x14ac:dyDescent="0.25"/>
  <cols>
    <col min="1" max="1" width="6.28515625" customWidth="1"/>
    <col min="2" max="2" width="17" customWidth="1"/>
    <col min="3" max="3" width="39.140625" customWidth="1"/>
    <col min="4" max="4" width="16.7109375" customWidth="1"/>
    <col min="5" max="5" width="40.85546875" customWidth="1"/>
    <col min="6" max="6" width="26.85546875" customWidth="1"/>
    <col min="7" max="7" width="8.85546875" customWidth="1"/>
    <col min="8" max="8" width="16.7109375" customWidth="1"/>
    <col min="9" max="9" width="15.7109375" customWidth="1"/>
  </cols>
  <sheetData>
    <row r="1" spans="1:9" x14ac:dyDescent="0.25">
      <c r="A1" s="191" t="s">
        <v>0</v>
      </c>
      <c r="B1" s="191"/>
      <c r="C1" s="191"/>
      <c r="D1" s="191"/>
      <c r="E1" s="191"/>
      <c r="F1" s="191"/>
      <c r="G1" s="191"/>
      <c r="H1" s="191"/>
      <c r="I1" s="191"/>
    </row>
    <row r="2" spans="1:9" x14ac:dyDescent="0.25">
      <c r="A2" s="192" t="s">
        <v>1</v>
      </c>
      <c r="B2" s="192"/>
      <c r="C2" s="192"/>
      <c r="D2" s="192"/>
      <c r="E2" s="192"/>
      <c r="F2" s="192"/>
      <c r="G2" s="192"/>
      <c r="H2" s="192"/>
      <c r="I2" s="192"/>
    </row>
    <row r="3" spans="1:9" ht="21" x14ac:dyDescent="0.25">
      <c r="A3" s="179" t="s">
        <v>20</v>
      </c>
      <c r="B3" s="179"/>
      <c r="C3" s="179"/>
      <c r="D3" s="179"/>
      <c r="E3" s="179"/>
      <c r="F3" s="179"/>
      <c r="G3" s="179"/>
      <c r="H3" s="179"/>
      <c r="I3" s="179"/>
    </row>
    <row r="4" spans="1:9" x14ac:dyDescent="0.25">
      <c r="A4" s="193" t="s">
        <v>2</v>
      </c>
      <c r="B4" s="193"/>
      <c r="C4" s="193"/>
      <c r="D4" s="193"/>
      <c r="E4" s="193"/>
      <c r="F4" s="193"/>
      <c r="G4" s="193"/>
      <c r="H4" s="193"/>
      <c r="I4" s="193"/>
    </row>
    <row r="5" spans="1:9" x14ac:dyDescent="0.25">
      <c r="A5" s="192" t="s">
        <v>3</v>
      </c>
      <c r="B5" s="192"/>
      <c r="C5" s="192"/>
      <c r="D5" s="192"/>
      <c r="E5" s="192"/>
      <c r="F5" s="192"/>
      <c r="G5" s="192"/>
      <c r="H5" s="192"/>
      <c r="I5" s="192"/>
    </row>
    <row r="6" spans="1:9" x14ac:dyDescent="0.25">
      <c r="A6" s="194" t="s">
        <v>4</v>
      </c>
      <c r="B6" s="194"/>
      <c r="C6" s="194"/>
      <c r="D6" s="194"/>
      <c r="E6" s="194"/>
      <c r="F6" s="194"/>
      <c r="G6" s="194"/>
      <c r="H6" s="194"/>
      <c r="I6" s="194"/>
    </row>
    <row r="7" spans="1:9" ht="23.25" x14ac:dyDescent="0.25">
      <c r="A7" s="178" t="s">
        <v>27</v>
      </c>
      <c r="B7" s="178"/>
      <c r="C7" s="178"/>
      <c r="D7" s="178"/>
      <c r="E7" s="178"/>
      <c r="F7" s="178"/>
      <c r="G7" s="178"/>
      <c r="H7" s="178"/>
      <c r="I7" s="178"/>
    </row>
    <row r="8" spans="1:9" ht="18.75" x14ac:dyDescent="0.3">
      <c r="A8" s="202" t="s">
        <v>153</v>
      </c>
      <c r="B8" s="202"/>
      <c r="C8" s="202"/>
      <c r="D8" s="202"/>
      <c r="E8" s="202"/>
      <c r="F8" s="202"/>
      <c r="G8" s="202"/>
      <c r="H8" s="202"/>
      <c r="I8" s="202"/>
    </row>
    <row r="9" spans="1:9" s="16" customFormat="1" ht="19.5" thickBot="1" x14ac:dyDescent="0.35">
      <c r="A9" s="180" t="s">
        <v>154</v>
      </c>
      <c r="B9" s="180"/>
      <c r="C9" s="180"/>
      <c r="D9" s="180"/>
      <c r="E9" s="180"/>
      <c r="F9" s="180"/>
      <c r="G9" s="180"/>
      <c r="H9" s="180"/>
      <c r="I9" s="180"/>
    </row>
    <row r="10" spans="1:9" x14ac:dyDescent="0.25">
      <c r="A10" s="181" t="s">
        <v>6</v>
      </c>
      <c r="B10" s="190" t="s">
        <v>19</v>
      </c>
      <c r="C10" s="190" t="s">
        <v>54</v>
      </c>
      <c r="D10" s="181" t="s">
        <v>18</v>
      </c>
      <c r="E10" s="181" t="s">
        <v>55</v>
      </c>
      <c r="F10" s="181" t="s">
        <v>7</v>
      </c>
      <c r="G10" s="185" t="s">
        <v>8</v>
      </c>
      <c r="H10" s="183" t="s">
        <v>9</v>
      </c>
      <c r="I10" s="203" t="s">
        <v>10</v>
      </c>
    </row>
    <row r="11" spans="1:9" x14ac:dyDescent="0.25">
      <c r="A11" s="182"/>
      <c r="B11" s="181"/>
      <c r="C11" s="181"/>
      <c r="D11" s="182"/>
      <c r="E11" s="182"/>
      <c r="F11" s="182"/>
      <c r="G11" s="186"/>
      <c r="H11" s="187"/>
      <c r="I11" s="189"/>
    </row>
    <row r="12" spans="1:9" ht="75" customHeight="1" x14ac:dyDescent="0.25">
      <c r="A12" s="104">
        <v>1</v>
      </c>
      <c r="B12" s="98" t="s">
        <v>106</v>
      </c>
      <c r="C12" s="108">
        <v>409</v>
      </c>
      <c r="D12" s="76" t="s">
        <v>152</v>
      </c>
      <c r="E12" s="108">
        <v>409</v>
      </c>
      <c r="F12" s="65" t="s">
        <v>28</v>
      </c>
      <c r="G12" s="68" t="s">
        <v>96</v>
      </c>
      <c r="H12" s="42">
        <v>300000</v>
      </c>
      <c r="I12" s="70" t="s">
        <v>97</v>
      </c>
    </row>
    <row r="13" spans="1:9" ht="75" customHeight="1" x14ac:dyDescent="0.25">
      <c r="A13" s="58">
        <v>2</v>
      </c>
      <c r="B13" s="97" t="s">
        <v>105</v>
      </c>
      <c r="C13" s="108">
        <v>456</v>
      </c>
      <c r="D13" s="81" t="s">
        <v>155</v>
      </c>
      <c r="E13" s="81">
        <v>456</v>
      </c>
      <c r="F13" s="82" t="s">
        <v>31</v>
      </c>
      <c r="G13" s="67" t="str">
        <f>'[1]1-74'!F65</f>
        <v>045/2018</v>
      </c>
      <c r="H13" s="86">
        <f>'[1]1-74'!G65</f>
        <v>362111.98</v>
      </c>
      <c r="I13" s="70" t="str">
        <f>'[1]1-74'!H65</f>
        <v>ADQUISICION DE 8 BOLETOS AEREOS DE IDA Y VUELTA, PARA SER UTILIZADOS POR EL EQUIPO DE VOLEIBOL FEMENINO DE INAPA, PARTICIPACION EN 3ER. TORNEO INTERNACIONAL DE VOLEIBOL DE GRAMA, DEL DIA 27 AL 30 DE JULIO DEL AÑO 2018, EN LAWRENCE MASSACHUSETTS, USA</v>
      </c>
    </row>
    <row r="15" spans="1:9" ht="15.75" thickBot="1" x14ac:dyDescent="0.3">
      <c r="G15" t="s">
        <v>13</v>
      </c>
      <c r="H15" s="137">
        <f>SUM(H12:H14)</f>
        <v>662111.98</v>
      </c>
    </row>
    <row r="16" spans="1:9" ht="20.25" thickTop="1" thickBot="1" x14ac:dyDescent="0.35">
      <c r="A16" s="180" t="s">
        <v>82</v>
      </c>
      <c r="B16" s="180"/>
      <c r="C16" s="180"/>
      <c r="D16" s="180"/>
      <c r="E16" s="180"/>
      <c r="F16" s="180"/>
      <c r="G16" s="180"/>
      <c r="H16" s="180"/>
      <c r="I16" s="180"/>
    </row>
    <row r="17" spans="1:9" ht="15" customHeight="1" x14ac:dyDescent="0.25">
      <c r="A17" s="181" t="s">
        <v>6</v>
      </c>
      <c r="B17" s="190" t="s">
        <v>19</v>
      </c>
      <c r="C17" s="190" t="s">
        <v>54</v>
      </c>
      <c r="D17" s="181" t="s">
        <v>18</v>
      </c>
      <c r="E17" s="181" t="s">
        <v>55</v>
      </c>
      <c r="F17" s="181" t="s">
        <v>7</v>
      </c>
      <c r="G17" s="185" t="s">
        <v>8</v>
      </c>
      <c r="H17" s="183" t="s">
        <v>9</v>
      </c>
      <c r="I17" s="203" t="s">
        <v>10</v>
      </c>
    </row>
    <row r="18" spans="1:9" ht="15" customHeight="1" x14ac:dyDescent="0.25">
      <c r="A18" s="182"/>
      <c r="B18" s="181"/>
      <c r="C18" s="181"/>
      <c r="D18" s="182"/>
      <c r="E18" s="182"/>
      <c r="F18" s="182"/>
      <c r="G18" s="186"/>
      <c r="H18" s="187"/>
      <c r="I18" s="189"/>
    </row>
    <row r="19" spans="1:9" ht="105" x14ac:dyDescent="0.25">
      <c r="A19" s="57">
        <v>2</v>
      </c>
      <c r="B19" s="100" t="s">
        <v>115</v>
      </c>
      <c r="C19" s="45" t="s">
        <v>178</v>
      </c>
      <c r="D19" s="43" t="s">
        <v>177</v>
      </c>
      <c r="E19" s="43">
        <v>411</v>
      </c>
      <c r="F19" s="43" t="s">
        <v>32</v>
      </c>
      <c r="G19" s="101" t="s">
        <v>113</v>
      </c>
      <c r="H19" s="89">
        <v>167424.67000000001</v>
      </c>
      <c r="I19" s="93" t="s">
        <v>114</v>
      </c>
    </row>
    <row r="20" spans="1:9" ht="150" x14ac:dyDescent="0.25">
      <c r="A20" s="57">
        <v>7</v>
      </c>
      <c r="B20" s="100" t="s">
        <v>126</v>
      </c>
      <c r="C20" s="43" t="s">
        <v>143</v>
      </c>
      <c r="D20" s="43" t="s">
        <v>142</v>
      </c>
      <c r="E20" s="43">
        <v>441</v>
      </c>
      <c r="F20" s="43" t="s">
        <v>158</v>
      </c>
      <c r="G20" s="88" t="s">
        <v>127</v>
      </c>
      <c r="H20" s="89">
        <v>246927.13</v>
      </c>
      <c r="I20" s="102" t="s">
        <v>128</v>
      </c>
    </row>
    <row r="22" spans="1:9" ht="15.75" thickBot="1" x14ac:dyDescent="0.3">
      <c r="F22" s="201" t="s">
        <v>13</v>
      </c>
      <c r="G22" s="201"/>
      <c r="H22" s="136">
        <f>SUM(H19:H21)</f>
        <v>414351.80000000005</v>
      </c>
    </row>
    <row r="23" spans="1:9" ht="15.75" thickTop="1" x14ac:dyDescent="0.25"/>
    <row r="24" spans="1:9" x14ac:dyDescent="0.25">
      <c r="F24" s="201" t="s">
        <v>206</v>
      </c>
      <c r="G24" s="201"/>
      <c r="H24" s="15">
        <f>H22+H15</f>
        <v>1076463.78</v>
      </c>
    </row>
  </sheetData>
  <mergeCells count="30">
    <mergeCell ref="F10:F11"/>
    <mergeCell ref="F17:F18"/>
    <mergeCell ref="G17:G18"/>
    <mergeCell ref="H17:H18"/>
    <mergeCell ref="I17:I18"/>
    <mergeCell ref="A16:I16"/>
    <mergeCell ref="G10:G11"/>
    <mergeCell ref="H10:H11"/>
    <mergeCell ref="I10:I11"/>
    <mergeCell ref="A10:A11"/>
    <mergeCell ref="B10:B11"/>
    <mergeCell ref="C10:C11"/>
    <mergeCell ref="D10:D11"/>
    <mergeCell ref="E10:E11"/>
    <mergeCell ref="F24:G24"/>
    <mergeCell ref="F22:G22"/>
    <mergeCell ref="A7:I7"/>
    <mergeCell ref="A8:I8"/>
    <mergeCell ref="A1:I1"/>
    <mergeCell ref="A2:I2"/>
    <mergeCell ref="A3:I3"/>
    <mergeCell ref="A4:I4"/>
    <mergeCell ref="A5:I5"/>
    <mergeCell ref="A6:I6"/>
    <mergeCell ref="A9:I9"/>
    <mergeCell ref="A17:A18"/>
    <mergeCell ref="B17:B18"/>
    <mergeCell ref="C17:C18"/>
    <mergeCell ref="D17:D18"/>
    <mergeCell ref="E17:E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BIENES Y SERVICIOS</vt:lpstr>
      <vt:lpstr>COMBUSTIBLE</vt:lpstr>
      <vt:lpstr>EXCEPCIONES</vt:lpstr>
      <vt:lpstr>'BIENES Y SERVICIOS'!Print_Area</vt:lpstr>
      <vt:lpstr>'BIENES Y SERVICIOS'!Print_Titles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Dahiana Capellán Florentino</dc:creator>
  <cp:lastModifiedBy>Judit Malagón Gil</cp:lastModifiedBy>
  <cp:lastPrinted>2018-07-09T19:42:33Z</cp:lastPrinted>
  <dcterms:created xsi:type="dcterms:W3CDTF">2017-02-17T14:35:19Z</dcterms:created>
  <dcterms:modified xsi:type="dcterms:W3CDTF">2018-07-10T17:04:13Z</dcterms:modified>
</cp:coreProperties>
</file>