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32"/>
  </bookViews>
  <sheets>
    <sheet name="Octubre-Diciembre" sheetId="1" r:id="rId1"/>
    <sheet name="Octubre-Dic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30" i="1"/>
  <c r="K24" i="1"/>
  <c r="K25" i="1"/>
  <c r="K26" i="1"/>
  <c r="K27" i="1"/>
  <c r="K28" i="1"/>
  <c r="K29" i="1"/>
  <c r="K31" i="1"/>
  <c r="K32" i="1"/>
  <c r="K33" i="1"/>
  <c r="K34" i="1"/>
  <c r="K35" i="1"/>
  <c r="K36" i="1"/>
  <c r="J14" i="1"/>
  <c r="J15" i="1"/>
  <c r="J16" i="1"/>
  <c r="J17" i="1"/>
  <c r="J18" i="1"/>
  <c r="J19" i="1"/>
  <c r="J20" i="1"/>
  <c r="J21" i="1"/>
  <c r="J22" i="1"/>
  <c r="J23" i="1"/>
  <c r="J30" i="1"/>
  <c r="J24" i="1"/>
  <c r="J25" i="1"/>
  <c r="J26" i="1"/>
  <c r="J27" i="1"/>
  <c r="J28" i="1"/>
  <c r="J29" i="1"/>
  <c r="J31" i="1"/>
  <c r="J32" i="1"/>
  <c r="J33" i="1"/>
  <c r="J34" i="1"/>
  <c r="J35" i="1"/>
  <c r="J36" i="1"/>
  <c r="K13" i="1"/>
  <c r="J13" i="1"/>
  <c r="K15" i="3" l="1"/>
  <c r="K16" i="3"/>
  <c r="K17" i="3"/>
  <c r="K18" i="3"/>
  <c r="K19" i="3"/>
  <c r="K20" i="3"/>
  <c r="K21" i="3"/>
  <c r="K22" i="3"/>
  <c r="K23" i="3"/>
  <c r="K24" i="3"/>
  <c r="K31" i="3"/>
  <c r="K25" i="3"/>
  <c r="K26" i="3"/>
  <c r="K27" i="3"/>
  <c r="K28" i="3"/>
  <c r="K29" i="3"/>
  <c r="K30" i="3"/>
  <c r="K32" i="3"/>
  <c r="K33" i="3"/>
  <c r="K34" i="3"/>
  <c r="K35" i="3"/>
  <c r="K36" i="3"/>
  <c r="K37" i="3"/>
  <c r="J15" i="3"/>
  <c r="J16" i="3"/>
  <c r="J17" i="3"/>
  <c r="J18" i="3"/>
  <c r="J19" i="3"/>
  <c r="J20" i="3"/>
  <c r="J21" i="3"/>
  <c r="J22" i="3"/>
  <c r="J23" i="3"/>
  <c r="J24" i="3"/>
  <c r="J31" i="3"/>
  <c r="J25" i="3"/>
  <c r="J26" i="3"/>
  <c r="J27" i="3"/>
  <c r="J28" i="3"/>
  <c r="J29" i="3"/>
  <c r="J30" i="3"/>
  <c r="J32" i="3"/>
  <c r="J33" i="3"/>
  <c r="J34" i="3"/>
  <c r="J35" i="3"/>
  <c r="J36" i="3"/>
  <c r="J37" i="3"/>
  <c r="K14" i="3"/>
  <c r="J14" i="3"/>
  <c r="K38" i="3" l="1"/>
  <c r="I37" i="1"/>
  <c r="H37" i="1"/>
  <c r="G37" i="1"/>
  <c r="F37" i="1"/>
  <c r="E37" i="1"/>
  <c r="D37" i="1"/>
  <c r="K37" i="1" l="1"/>
  <c r="J37" i="1"/>
  <c r="J38" i="3" l="1"/>
  <c r="E38" i="3"/>
  <c r="G38" i="3"/>
  <c r="H38" i="3"/>
  <c r="I38" i="3"/>
  <c r="D38" i="3" l="1"/>
  <c r="F38" i="3"/>
</calcChain>
</file>

<file path=xl/sharedStrings.xml><?xml version="1.0" encoding="utf-8"?>
<sst xmlns="http://schemas.openxmlformats.org/spreadsheetml/2006/main" count="118" uniqueCount="70">
  <si>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</si>
  <si>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</si>
  <si>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</si>
  <si>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</si>
  <si>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</si>
  <si>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</si>
  <si>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</si>
  <si>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</si>
  <si>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</si>
  <si>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</si>
  <si>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</si>
  <si>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</si>
  <si>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</si>
  <si>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</si>
  <si>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</si>
  <si>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</si>
  <si>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</si>
  <si>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</si>
  <si>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</si>
  <si>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</si>
  <si>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</si>
  <si>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</si>
  <si>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</si>
  <si>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</si>
  <si>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</si>
  <si>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</si>
  <si>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</si>
  <si>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</si>
  <si>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</si>
  <si>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</si>
  <si>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</si>
  <si>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</si>
  <si>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</si>
  <si>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</si>
  <si>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</si>
  <si>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</si>
  <si>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</si>
  <si>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</si>
  <si>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</si>
  <si>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</si>
  <si>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</si>
  <si>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</si>
  <si>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</si>
  <si>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</si>
  <si>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</si>
  <si>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</si>
  <si>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</si>
  <si>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</si>
  <si>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</si>
  <si>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</si>
  <si>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</si>
  <si>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</si>
  <si>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</si>
  <si>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</si>
  <si>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</si>
  <si>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</si>
  <si>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</si>
  <si>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</si>
  <si>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</si>
  <si>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</si>
  <si>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</si>
  <si>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</si>
  <si>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Octubre</t>
  </si>
  <si>
    <t>Noviembre</t>
  </si>
  <si>
    <t>Diciembre</t>
  </si>
  <si>
    <t xml:space="preserve"> </t>
  </si>
  <si>
    <t>Promedio Trimestral de Cloro Residual 2023</t>
  </si>
  <si>
    <t>Por Provincias, período (Octubre-Diciembre 2023)</t>
  </si>
  <si>
    <t xml:space="preserve"> -</t>
  </si>
  <si>
    <r>
      <t xml:space="preserve">Actualizado según </t>
    </r>
    <r>
      <rPr>
        <b/>
        <sz val="11"/>
        <color theme="1"/>
        <rFont val="Calibri"/>
        <family val="2"/>
        <scheme val="minor"/>
      </rPr>
      <t>Ley Orgánica de Regiones Únicas, núm. 345-22. G. O. No. 11077.</t>
    </r>
    <r>
      <rPr>
        <sz val="11"/>
        <color theme="1"/>
        <rFont val="Calibri"/>
        <family val="2"/>
        <scheme val="minor"/>
      </rPr>
      <t xml:space="preserve"> sobre cohesión territorial.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</si>
</sst>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39" fontId="1" fillId="4" borderId="22" xfId="1" applyNumberFormat="1" applyFont="1" applyFill="1" applyBorder="1" applyAlignment="1">
      <alignment horizontal="center"/>
    </xf>
    <xf numFmtId="4" fontId="1" fillId="4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34" xfId="0" applyFont="1" applyBorder="1"/>
    <xf numFmtId="4" fontId="2" fillId="0" borderId="34" xfId="0" applyNumberFormat="1" applyFont="1" applyBorder="1"/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3" borderId="35" xfId="0" applyFont="1" applyFill="1" applyBorder="1"/>
    <xf numFmtId="4" fontId="12" fillId="3" borderId="35" xfId="0" applyNumberFormat="1" applyFont="1" applyFill="1" applyBorder="1" applyAlignment="1">
      <alignment horizontal="center"/>
    </xf>
    <xf numFmtId="4" fontId="12" fillId="3" borderId="30" xfId="0" applyNumberFormat="1" applyFont="1" applyFill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3" fillId="0" borderId="24" xfId="0" applyFont="1" applyBorder="1"/>
    <xf numFmtId="0" fontId="13" fillId="0" borderId="15" xfId="0" applyFont="1" applyBorder="1"/>
    <xf numFmtId="0" fontId="13" fillId="0" borderId="4" xfId="0" applyFont="1" applyBorder="1"/>
    <xf numFmtId="0" fontId="13" fillId="0" borderId="16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14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43" fontId="15" fillId="2" borderId="36" xfId="3" applyFont="1" applyFill="1" applyBorder="1" applyAlignment="1">
      <alignment vertical="center"/>
    </xf>
    <xf numFmtId="43" fontId="15" fillId="2" borderId="37" xfId="3" applyFont="1" applyFill="1" applyBorder="1" applyAlignment="1">
      <alignment vertical="center"/>
    </xf>
    <xf numFmtId="43" fontId="15" fillId="2" borderId="38" xfId="3" applyFont="1" applyFill="1" applyBorder="1" applyAlignment="1">
      <alignment vertical="center"/>
    </xf>
    <xf numFmtId="43" fontId="15" fillId="2" borderId="39" xfId="3" applyFont="1" applyFill="1" applyBorder="1" applyAlignment="1">
      <alignment vertical="center"/>
    </xf>
    <xf numFmtId="43" fontId="15" fillId="2" borderId="40" xfId="3" applyFont="1" applyFill="1" applyBorder="1" applyAlignment="1">
      <alignment vertical="center"/>
    </xf>
    <xf numFmtId="10" fontId="15" fillId="2" borderId="36" xfId="2" applyNumberFormat="1" applyFont="1" applyFill="1" applyBorder="1" applyAlignment="1">
      <alignment vertical="center"/>
    </xf>
    <xf numFmtId="43" fontId="13" fillId="2" borderId="36" xfId="3" applyFont="1" applyFill="1" applyBorder="1" applyAlignment="1">
      <alignment vertical="center"/>
    </xf>
    <xf numFmtId="43" fontId="13" fillId="2" borderId="37" xfId="3" applyFont="1" applyFill="1" applyBorder="1" applyAlignment="1">
      <alignment vertical="center"/>
    </xf>
    <xf numFmtId="43" fontId="13" fillId="2" borderId="38" xfId="3" applyFont="1" applyFill="1" applyBorder="1" applyAlignment="1">
      <alignment vertical="center"/>
    </xf>
    <xf numFmtId="43" fontId="13" fillId="2" borderId="39" xfId="3" applyFont="1" applyFill="1" applyBorder="1" applyAlignment="1">
      <alignment vertical="center"/>
    </xf>
    <xf numFmtId="43" fontId="13" fillId="2" borderId="40" xfId="3" applyFont="1" applyFill="1" applyBorder="1" applyAlignment="1">
      <alignment vertical="center"/>
    </xf>
    <xf numFmtId="10" fontId="13" fillId="2" borderId="36" xfId="2" applyNumberFormat="1" applyFont="1" applyFill="1" applyBorder="1" applyAlignment="1">
      <alignment vertical="center"/>
    </xf>
    <xf numFmtId="10" fontId="13" fillId="2" borderId="37" xfId="2" applyNumberFormat="1" applyFont="1" applyFill="1" applyBorder="1" applyAlignment="1">
      <alignment vertical="center"/>
    </xf>
    <xf numFmtId="10" fontId="13" fillId="2" borderId="38" xfId="2" applyNumberFormat="1" applyFont="1" applyFill="1" applyBorder="1" applyAlignment="1">
      <alignment vertical="center"/>
    </xf>
    <xf numFmtId="10" fontId="13" fillId="2" borderId="39" xfId="2" applyNumberFormat="1" applyFont="1" applyFill="1" applyBorder="1" applyAlignment="1">
      <alignment vertical="center"/>
    </xf>
    <xf numFmtId="10" fontId="13" fillId="2" borderId="40" xfId="2" applyNumberFormat="1" applyFont="1" applyFill="1" applyBorder="1" applyAlignment="1">
      <alignment vertical="center"/>
    </xf>
    <xf numFmtId="10" fontId="15" fillId="2" borderId="37" xfId="2" applyNumberFormat="1" applyFont="1" applyFill="1" applyBorder="1" applyAlignment="1">
      <alignment vertical="center"/>
    </xf>
    <xf numFmtId="10" fontId="15" fillId="2" borderId="38" xfId="2" applyNumberFormat="1" applyFont="1" applyFill="1" applyBorder="1" applyAlignment="1">
      <alignment vertical="center"/>
    </xf>
    <xf numFmtId="10" fontId="15" fillId="2" borderId="39" xfId="2" applyNumberFormat="1" applyFont="1" applyFill="1" applyBorder="1" applyAlignment="1">
      <alignment vertical="center"/>
    </xf>
    <xf numFmtId="10" fontId="15" fillId="2" borderId="40" xfId="2" applyNumberFormat="1" applyFont="1" applyFill="1" applyBorder="1" applyAlignment="1">
      <alignment vertical="center"/>
    </xf>
    <xf numFmtId="10" fontId="1" fillId="4" borderId="22" xfId="2" applyNumberFormat="1" applyFont="1" applyFill="1" applyBorder="1" applyAlignment="1">
      <alignment horizontal="center"/>
    </xf>
    <xf numFmtId="43" fontId="13" fillId="2" borderId="36" xfId="3" applyNumberFormat="1" applyFont="1" applyFill="1" applyBorder="1" applyAlignment="1">
      <alignment vertical="center"/>
    </xf>
    <xf numFmtId="10" fontId="16" fillId="0" borderId="10" xfId="2" applyNumberFormat="1" applyFont="1" applyBorder="1" applyAlignment="1">
      <alignment horizontal="center"/>
    </xf>
    <xf numFmtId="10" fontId="12" fillId="3" borderId="35" xfId="2" applyNumberFormat="1" applyFont="1" applyFill="1" applyBorder="1" applyAlignment="1">
      <alignment horizontal="center"/>
    </xf>
    <xf numFmtId="10" fontId="12" fillId="3" borderId="35" xfId="2" applyNumberFormat="1" applyFont="1" applyFill="1" applyBorder="1" applyAlignment="1">
      <alignment horizontal="center" vertical="center"/>
    </xf>
    <xf numFmtId="10" fontId="1" fillId="4" borderId="22" xfId="0" applyNumberFormat="1" applyFont="1" applyFill="1" applyBorder="1" applyAlignment="1">
      <alignment horizontal="center"/>
    </xf>
    <xf numFmtId="10" fontId="9" fillId="2" borderId="31" xfId="2" applyNumberFormat="1" applyFont="1" applyFill="1" applyBorder="1" applyAlignment="1">
      <alignment horizontal="center" vertical="center" wrapText="1"/>
    </xf>
    <xf numFmtId="10" fontId="1" fillId="4" borderId="33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Octubre- Diciembre 2023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290583962000558"/>
          <c:y val="1.05014425012947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'Octubre-Diciembre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II'!$J$14:$J$37</c:f>
              <c:numCache>
                <c:formatCode>#,##0.00</c:formatCode>
                <c:ptCount val="24"/>
                <c:pt idx="0">
                  <c:v>1.0750000000000002</c:v>
                </c:pt>
                <c:pt idx="1">
                  <c:v>1.0449999999999999</c:v>
                </c:pt>
                <c:pt idx="2">
                  <c:v>1.1851666666666667</c:v>
                </c:pt>
                <c:pt idx="3">
                  <c:v>0.82933333333333337</c:v>
                </c:pt>
                <c:pt idx="4">
                  <c:v>0.94199999999999984</c:v>
                </c:pt>
                <c:pt idx="5">
                  <c:v>1.1616666666666668</c:v>
                </c:pt>
                <c:pt idx="6">
                  <c:v>0.96583333333333332</c:v>
                </c:pt>
                <c:pt idx="7">
                  <c:v>1.4616666666666667</c:v>
                </c:pt>
                <c:pt idx="8">
                  <c:v>1.4583333333333333</c:v>
                </c:pt>
                <c:pt idx="9">
                  <c:v>0.44449999999999995</c:v>
                </c:pt>
                <c:pt idx="10">
                  <c:v>0.99416666666666664</c:v>
                </c:pt>
                <c:pt idx="11">
                  <c:v>0.98</c:v>
                </c:pt>
                <c:pt idx="12">
                  <c:v>1.0223333333333333</c:v>
                </c:pt>
                <c:pt idx="13">
                  <c:v>0.90833333333333333</c:v>
                </c:pt>
                <c:pt idx="14">
                  <c:v>0.96400000000000008</c:v>
                </c:pt>
                <c:pt idx="15">
                  <c:v>1.0168333333333333</c:v>
                </c:pt>
                <c:pt idx="16">
                  <c:v>1.3681666666666665</c:v>
                </c:pt>
                <c:pt idx="17">
                  <c:v>0.90583333333333327</c:v>
                </c:pt>
                <c:pt idx="18">
                  <c:v>0.93966666666666665</c:v>
                </c:pt>
                <c:pt idx="19">
                  <c:v>0.74550000000000016</c:v>
                </c:pt>
                <c:pt idx="20">
                  <c:v>0.99833333333333318</c:v>
                </c:pt>
                <c:pt idx="21">
                  <c:v>0.62583333333333335</c:v>
                </c:pt>
                <c:pt idx="22">
                  <c:v>1.2683333333333333</c:v>
                </c:pt>
                <c:pt idx="23">
                  <c:v>0.34333333333333332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'Octubre-Diciembre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II'!$K$14:$K$37</c:f>
              <c:numCache>
                <c:formatCode>0.00%</c:formatCode>
                <c:ptCount val="24"/>
                <c:pt idx="0">
                  <c:v>0.90749999999999997</c:v>
                </c:pt>
                <c:pt idx="1">
                  <c:v>1</c:v>
                </c:pt>
                <c:pt idx="2">
                  <c:v>0.86</c:v>
                </c:pt>
                <c:pt idx="3">
                  <c:v>0.91433333333333333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0.99833333333333341</c:v>
                </c:pt>
                <c:pt idx="8">
                  <c:v>1</c:v>
                </c:pt>
                <c:pt idx="9">
                  <c:v>0.65083333333333337</c:v>
                </c:pt>
                <c:pt idx="10">
                  <c:v>1</c:v>
                </c:pt>
                <c:pt idx="11">
                  <c:v>0.98483333333333312</c:v>
                </c:pt>
                <c:pt idx="12">
                  <c:v>0.95516666666666661</c:v>
                </c:pt>
                <c:pt idx="13">
                  <c:v>0.95599999999999996</c:v>
                </c:pt>
                <c:pt idx="14">
                  <c:v>0.98</c:v>
                </c:pt>
                <c:pt idx="15">
                  <c:v>0.95866666666666678</c:v>
                </c:pt>
                <c:pt idx="16">
                  <c:v>0.9966666666666667</c:v>
                </c:pt>
                <c:pt idx="17">
                  <c:v>0.9986666666666667</c:v>
                </c:pt>
                <c:pt idx="18">
                  <c:v>0.99583333333333324</c:v>
                </c:pt>
                <c:pt idx="19">
                  <c:v>0.9986666666666667</c:v>
                </c:pt>
                <c:pt idx="20">
                  <c:v>0.99083333333333334</c:v>
                </c:pt>
                <c:pt idx="21">
                  <c:v>0.76300000000000001</c:v>
                </c:pt>
                <c:pt idx="22">
                  <c:v>1</c:v>
                </c:pt>
                <c:pt idx="23">
                  <c:v>0.95833333333333337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91664"/>
        <c:axId val="1048082960"/>
      </c:barChart>
      <c:catAx>
        <c:axId val="104809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48082960"/>
        <c:crosses val="autoZero"/>
        <c:auto val="1"/>
        <c:lblAlgn val="ctr"/>
        <c:lblOffset val="100"/>
        <c:noMultiLvlLbl val="0"/>
      </c:catAx>
      <c:valAx>
        <c:axId val="104808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048091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38</xdr:row>
      <xdr:rowOff>60960</xdr:rowOff>
    </xdr:from>
    <xdr:to>
      <xdr:col>9</xdr:col>
      <xdr:colOff>93097</xdr:colOff>
      <xdr:row>43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41910</xdr:colOff>
      <xdr:row>11</xdr:row>
      <xdr:rowOff>1905</xdr:rowOff>
    </xdr:from>
    <xdr:to>
      <xdr:col>26</xdr:col>
      <xdr:colOff>384810</xdr:colOff>
      <xdr:row>29</xdr:row>
      <xdr:rowOff>25718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abSelected="1" topLeftCell="A25" zoomScale="120" zoomScaleNormal="120" workbookViewId="0">
      <selection activeCell="B44" sqref="B44"/>
    </sheetView>
  </sheetViews>
  <sheetFormatPr baseColWidth="10" defaultColWidth="11.44140625" defaultRowHeight="13.8" x14ac:dyDescent="0.25"/>
  <cols>
    <col min="1" max="1" width="3.33203125" style="1" customWidth="1"/>
    <col min="2" max="2" width="21.109375" style="1" customWidth="1"/>
    <col min="3" max="3" width="20.88671875" style="1" customWidth="1"/>
    <col min="4" max="4" width="7.6640625" style="1" customWidth="1"/>
    <col min="5" max="5" width="8.33203125" style="1" customWidth="1"/>
    <col min="6" max="6" width="8.33203125" style="1" bestFit="1" customWidth="1"/>
    <col min="7" max="7" width="8.33203125" style="1" customWidth="1"/>
    <col min="8" max="8" width="8.33203125" style="1" bestFit="1" customWidth="1"/>
    <col min="9" max="9" width="8.5546875" style="1" bestFit="1" customWidth="1"/>
    <col min="10" max="10" width="16.33203125" style="1" customWidth="1"/>
    <col min="11" max="11" width="14.109375" style="1" customWidth="1"/>
    <col min="12" max="12" width="16.5546875" style="1" customWidth="1"/>
    <col min="13" max="13" width="11.44140625" style="30"/>
    <col min="14" max="16384" width="11.44140625" style="1"/>
  </cols>
  <sheetData>
    <row r="2" spans="1:14" ht="15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ht="1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15" customHeight="1" x14ac:dyDescent="0.25">
      <c r="A4" s="95" t="s">
        <v>25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4" ht="17.25" customHeight="1" x14ac:dyDescent="0.3">
      <c r="A5" s="85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4" ht="9.9" customHeight="1" x14ac:dyDescent="0.3">
      <c r="A6" s="3"/>
      <c r="B6" s="3"/>
      <c r="C6" s="3"/>
      <c r="D6" s="5"/>
      <c r="E6" s="21"/>
      <c r="F6" s="5"/>
      <c r="G6" s="21"/>
      <c r="H6" s="3"/>
      <c r="I6" s="21"/>
    </row>
    <row r="7" spans="1:14" ht="15" customHeight="1" x14ac:dyDescent="0.25">
      <c r="A7" s="96" t="s">
        <v>60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4" ht="15" customHeight="1" x14ac:dyDescent="0.25">
      <c r="A8" s="94" t="s">
        <v>67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4" ht="15" customHeight="1" thickBot="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4" ht="15" customHeight="1" thickTop="1" thickBot="1" x14ac:dyDescent="0.3">
      <c r="B10" s="97" t="s">
        <v>29</v>
      </c>
      <c r="C10" s="100" t="s">
        <v>2</v>
      </c>
      <c r="D10" s="103" t="s">
        <v>27</v>
      </c>
      <c r="E10" s="104"/>
      <c r="F10" s="104"/>
      <c r="G10" s="104"/>
      <c r="H10" s="104"/>
      <c r="I10" s="105"/>
      <c r="J10" s="108" t="s">
        <v>26</v>
      </c>
      <c r="K10" s="91" t="s">
        <v>55</v>
      </c>
    </row>
    <row r="11" spans="1:14" ht="14.4" thickBot="1" x14ac:dyDescent="0.3">
      <c r="B11" s="98"/>
      <c r="C11" s="101"/>
      <c r="D11" s="106" t="s">
        <v>62</v>
      </c>
      <c r="E11" s="107"/>
      <c r="F11" s="106" t="s">
        <v>63</v>
      </c>
      <c r="G11" s="107"/>
      <c r="H11" s="106" t="s">
        <v>64</v>
      </c>
      <c r="I11" s="107"/>
      <c r="J11" s="109"/>
      <c r="K11" s="92"/>
    </row>
    <row r="12" spans="1:14" ht="14.4" thickBot="1" x14ac:dyDescent="0.3">
      <c r="B12" s="99"/>
      <c r="C12" s="102"/>
      <c r="D12" s="39" t="s">
        <v>53</v>
      </c>
      <c r="E12" s="40" t="s">
        <v>52</v>
      </c>
      <c r="F12" s="39" t="s">
        <v>53</v>
      </c>
      <c r="G12" s="40" t="s">
        <v>52</v>
      </c>
      <c r="H12" s="39" t="s">
        <v>54</v>
      </c>
      <c r="I12" s="40" t="s">
        <v>52</v>
      </c>
      <c r="J12" s="110"/>
      <c r="K12" s="93"/>
    </row>
    <row r="13" spans="1:14" ht="15.6" thickTop="1" thickBot="1" x14ac:dyDescent="0.35">
      <c r="B13" s="41" t="s">
        <v>30</v>
      </c>
      <c r="C13" s="47" t="s">
        <v>10</v>
      </c>
      <c r="D13" s="63">
        <v>1.05</v>
      </c>
      <c r="E13" s="68">
        <v>0.83000000000000007</v>
      </c>
      <c r="F13" s="63">
        <v>1.1000000000000001</v>
      </c>
      <c r="G13" s="68">
        <v>0.98499999999999999</v>
      </c>
      <c r="H13" s="78" t="s">
        <v>68</v>
      </c>
      <c r="I13" s="68" t="s">
        <v>68</v>
      </c>
      <c r="J13" s="46">
        <f>AVERAGE(D13,F13,H13)</f>
        <v>1.0750000000000002</v>
      </c>
      <c r="K13" s="79">
        <f>AVERAGE(E13,G13,I13)</f>
        <v>0.90749999999999997</v>
      </c>
      <c r="L13" s="4"/>
      <c r="M13" s="31"/>
      <c r="N13" s="31"/>
    </row>
    <row r="14" spans="1:14" ht="15.6" customHeight="1" thickTop="1" thickBot="1" x14ac:dyDescent="0.35">
      <c r="B14" s="86" t="s">
        <v>31</v>
      </c>
      <c r="C14" s="48" t="s">
        <v>9</v>
      </c>
      <c r="D14" s="64">
        <v>1.125</v>
      </c>
      <c r="E14" s="69">
        <v>1</v>
      </c>
      <c r="F14" s="64">
        <v>1.06</v>
      </c>
      <c r="G14" s="69">
        <v>1</v>
      </c>
      <c r="H14" s="64">
        <v>0.95</v>
      </c>
      <c r="I14" s="69">
        <v>1</v>
      </c>
      <c r="J14" s="46">
        <f t="shared" ref="J14:J36" si="0">AVERAGE(D14,F14,H14)</f>
        <v>1.0449999999999999</v>
      </c>
      <c r="K14" s="79">
        <f t="shared" ref="K14:K36" si="1">AVERAGE(E14,G14,I14)</f>
        <v>1</v>
      </c>
      <c r="L14" s="4"/>
      <c r="M14" s="31"/>
      <c r="N14" s="31"/>
    </row>
    <row r="15" spans="1:14" ht="15.6" thickTop="1" thickBot="1" x14ac:dyDescent="0.35">
      <c r="B15" s="87"/>
      <c r="C15" s="49" t="s">
        <v>11</v>
      </c>
      <c r="D15" s="65">
        <v>1.3</v>
      </c>
      <c r="E15" s="70">
        <v>0.94750000000000001</v>
      </c>
      <c r="F15" s="65">
        <v>1.0879999999999999</v>
      </c>
      <c r="G15" s="70">
        <v>0.8</v>
      </c>
      <c r="H15" s="65">
        <v>1.1675</v>
      </c>
      <c r="I15" s="70">
        <v>0.83250000000000002</v>
      </c>
      <c r="J15" s="46">
        <f t="shared" si="0"/>
        <v>1.1851666666666667</v>
      </c>
      <c r="K15" s="79">
        <f t="shared" si="1"/>
        <v>0.86</v>
      </c>
      <c r="L15" s="4"/>
      <c r="M15" s="31"/>
      <c r="N15" s="31"/>
    </row>
    <row r="16" spans="1:14" ht="15.6" thickTop="1" thickBot="1" x14ac:dyDescent="0.35">
      <c r="B16" s="87"/>
      <c r="C16" s="49" t="s">
        <v>12</v>
      </c>
      <c r="D16" s="65">
        <v>0.89999999999999991</v>
      </c>
      <c r="E16" s="70">
        <v>0.89500000000000002</v>
      </c>
      <c r="F16" s="65">
        <v>0.88800000000000012</v>
      </c>
      <c r="G16" s="70">
        <v>0.93799999999999994</v>
      </c>
      <c r="H16" s="65">
        <v>0.7</v>
      </c>
      <c r="I16" s="70">
        <v>0.91</v>
      </c>
      <c r="J16" s="46">
        <f t="shared" si="0"/>
        <v>0.82933333333333337</v>
      </c>
      <c r="K16" s="79">
        <f t="shared" si="1"/>
        <v>0.91433333333333333</v>
      </c>
      <c r="L16" s="4"/>
      <c r="M16" s="31"/>
      <c r="N16" s="31"/>
    </row>
    <row r="17" spans="2:14" ht="15.6" thickTop="1" thickBot="1" x14ac:dyDescent="0.35">
      <c r="B17" s="88"/>
      <c r="C17" s="50" t="s">
        <v>13</v>
      </c>
      <c r="D17" s="63">
        <v>1.1025</v>
      </c>
      <c r="E17" s="68">
        <v>1</v>
      </c>
      <c r="F17" s="63">
        <v>0.83599999999999997</v>
      </c>
      <c r="G17" s="68">
        <v>1</v>
      </c>
      <c r="H17" s="63">
        <v>0.88749999999999996</v>
      </c>
      <c r="I17" s="68">
        <v>1</v>
      </c>
      <c r="J17" s="46">
        <f t="shared" si="0"/>
        <v>0.94199999999999984</v>
      </c>
      <c r="K17" s="79">
        <f t="shared" si="1"/>
        <v>1</v>
      </c>
      <c r="L17" s="4"/>
      <c r="M17" s="31"/>
      <c r="N17" s="31"/>
    </row>
    <row r="18" spans="2:14" ht="15.6" customHeight="1" thickTop="1" thickBot="1" x14ac:dyDescent="0.35">
      <c r="B18" s="86" t="s">
        <v>32</v>
      </c>
      <c r="C18" s="51" t="s">
        <v>3</v>
      </c>
      <c r="D18" s="64">
        <v>1.1924999999999999</v>
      </c>
      <c r="E18" s="69">
        <v>1</v>
      </c>
      <c r="F18" s="64">
        <v>1.1100000000000001</v>
      </c>
      <c r="G18" s="69">
        <v>1</v>
      </c>
      <c r="H18" s="64">
        <v>1.1824999999999999</v>
      </c>
      <c r="I18" s="69">
        <v>1</v>
      </c>
      <c r="J18" s="46">
        <f t="shared" si="0"/>
        <v>1.1616666666666668</v>
      </c>
      <c r="K18" s="79">
        <f t="shared" si="1"/>
        <v>1</v>
      </c>
      <c r="L18" s="4"/>
      <c r="M18" s="31"/>
      <c r="N18" s="31"/>
    </row>
    <row r="19" spans="2:14" ht="15.6" thickTop="1" thickBot="1" x14ac:dyDescent="0.35">
      <c r="B19" s="87"/>
      <c r="C19" s="52" t="s">
        <v>51</v>
      </c>
      <c r="D19" s="65">
        <v>1.06</v>
      </c>
      <c r="E19" s="70">
        <v>1</v>
      </c>
      <c r="F19" s="65">
        <v>0.96</v>
      </c>
      <c r="G19" s="70">
        <v>1</v>
      </c>
      <c r="H19" s="65">
        <v>0.87749999999999995</v>
      </c>
      <c r="I19" s="70">
        <v>1</v>
      </c>
      <c r="J19" s="46">
        <f t="shared" si="0"/>
        <v>0.96583333333333332</v>
      </c>
      <c r="K19" s="79">
        <f t="shared" si="1"/>
        <v>1</v>
      </c>
      <c r="L19" s="4"/>
      <c r="M19" s="31"/>
      <c r="N19" s="31"/>
    </row>
    <row r="20" spans="2:14" ht="15.6" thickTop="1" thickBot="1" x14ac:dyDescent="0.35">
      <c r="B20" s="87"/>
      <c r="C20" s="53" t="s">
        <v>4</v>
      </c>
      <c r="D20" s="65">
        <v>1.415</v>
      </c>
      <c r="E20" s="70">
        <v>1</v>
      </c>
      <c r="F20" s="65">
        <v>1.4775</v>
      </c>
      <c r="G20" s="70">
        <v>0.995</v>
      </c>
      <c r="H20" s="65">
        <v>1.4924999999999999</v>
      </c>
      <c r="I20" s="70">
        <v>1</v>
      </c>
      <c r="J20" s="46">
        <f t="shared" si="0"/>
        <v>1.4616666666666667</v>
      </c>
      <c r="K20" s="79">
        <f t="shared" si="1"/>
        <v>0.99833333333333341</v>
      </c>
      <c r="L20" s="4"/>
      <c r="M20" s="31"/>
      <c r="N20" s="31"/>
    </row>
    <row r="21" spans="2:14" ht="15.6" thickTop="1" thickBot="1" x14ac:dyDescent="0.35">
      <c r="B21" s="88"/>
      <c r="C21" s="54" t="s">
        <v>5</v>
      </c>
      <c r="D21" s="66">
        <v>1.4750000000000001</v>
      </c>
      <c r="E21" s="71">
        <v>1</v>
      </c>
      <c r="F21" s="66">
        <v>1.425</v>
      </c>
      <c r="G21" s="71">
        <v>1</v>
      </c>
      <c r="H21" s="66">
        <v>1.4750000000000001</v>
      </c>
      <c r="I21" s="71">
        <v>1</v>
      </c>
      <c r="J21" s="46">
        <f t="shared" si="0"/>
        <v>1.4583333333333333</v>
      </c>
      <c r="K21" s="79">
        <f t="shared" si="1"/>
        <v>1</v>
      </c>
      <c r="L21" s="4"/>
      <c r="M21" s="31"/>
      <c r="N21" s="31"/>
    </row>
    <row r="22" spans="2:14" ht="15.6" thickTop="1" thickBot="1" x14ac:dyDescent="0.35">
      <c r="B22" s="86" t="s">
        <v>33</v>
      </c>
      <c r="C22" s="55" t="s">
        <v>14</v>
      </c>
      <c r="D22" s="67">
        <v>0.53249999999999997</v>
      </c>
      <c r="E22" s="72">
        <v>0.78500000000000003</v>
      </c>
      <c r="F22" s="67">
        <v>0.35599999999999998</v>
      </c>
      <c r="G22" s="72">
        <v>0.56000000000000005</v>
      </c>
      <c r="H22" s="67">
        <v>0.44500000000000001</v>
      </c>
      <c r="I22" s="72">
        <v>0.60750000000000004</v>
      </c>
      <c r="J22" s="46">
        <f t="shared" si="0"/>
        <v>0.44449999999999995</v>
      </c>
      <c r="K22" s="79">
        <f t="shared" si="1"/>
        <v>0.65083333333333337</v>
      </c>
      <c r="L22" s="4"/>
      <c r="M22" s="31"/>
      <c r="N22" s="31"/>
    </row>
    <row r="23" spans="2:14" ht="15.6" thickTop="1" thickBot="1" x14ac:dyDescent="0.35">
      <c r="B23" s="87"/>
      <c r="C23" s="53" t="s">
        <v>15</v>
      </c>
      <c r="D23" s="65">
        <v>1.1975</v>
      </c>
      <c r="E23" s="70">
        <v>1</v>
      </c>
      <c r="F23" s="65">
        <v>1.17</v>
      </c>
      <c r="G23" s="70">
        <v>1</v>
      </c>
      <c r="H23" s="65">
        <v>0.61499999999999999</v>
      </c>
      <c r="I23" s="70">
        <v>1</v>
      </c>
      <c r="J23" s="46">
        <f t="shared" si="0"/>
        <v>0.99416666666666664</v>
      </c>
      <c r="K23" s="79">
        <f t="shared" si="1"/>
        <v>1</v>
      </c>
      <c r="L23" s="4"/>
      <c r="M23" s="31"/>
      <c r="N23" s="31"/>
    </row>
    <row r="24" spans="2:14" ht="15.75" customHeight="1" thickTop="1" thickBot="1" x14ac:dyDescent="0.35">
      <c r="B24" s="88"/>
      <c r="C24" s="54" t="s">
        <v>16</v>
      </c>
      <c r="D24" s="63">
        <v>0.89999999999999991</v>
      </c>
      <c r="E24" s="68">
        <v>0.99249999999999994</v>
      </c>
      <c r="F24" s="63">
        <v>0.75</v>
      </c>
      <c r="G24" s="68">
        <v>0.97199999999999986</v>
      </c>
      <c r="H24" s="63">
        <v>1.29</v>
      </c>
      <c r="I24" s="68">
        <v>0.99</v>
      </c>
      <c r="J24" s="46">
        <f t="shared" si="0"/>
        <v>0.98</v>
      </c>
      <c r="K24" s="79">
        <f t="shared" si="1"/>
        <v>0.98483333333333312</v>
      </c>
      <c r="L24" s="4"/>
      <c r="M24" s="31"/>
      <c r="N24" s="31"/>
    </row>
    <row r="25" spans="2:14" ht="15.75" customHeight="1" thickTop="1" thickBot="1" x14ac:dyDescent="0.35">
      <c r="B25" s="86" t="s">
        <v>34</v>
      </c>
      <c r="C25" s="55" t="s">
        <v>22</v>
      </c>
      <c r="D25" s="64">
        <v>1.1825000000000001</v>
      </c>
      <c r="E25" s="69">
        <v>0.98750000000000004</v>
      </c>
      <c r="F25" s="64">
        <v>1.0820000000000001</v>
      </c>
      <c r="G25" s="69">
        <v>0.87799999999999989</v>
      </c>
      <c r="H25" s="64">
        <v>0.80249999999999999</v>
      </c>
      <c r="I25" s="69">
        <v>1</v>
      </c>
      <c r="J25" s="46">
        <f t="shared" si="0"/>
        <v>1.0223333333333333</v>
      </c>
      <c r="K25" s="79">
        <f t="shared" si="1"/>
        <v>0.95516666666666661</v>
      </c>
      <c r="L25" s="4"/>
      <c r="M25" s="31"/>
      <c r="N25" s="31"/>
    </row>
    <row r="26" spans="2:14" ht="15.75" customHeight="1" thickTop="1" thickBot="1" x14ac:dyDescent="0.35">
      <c r="B26" s="87"/>
      <c r="C26" s="53" t="s">
        <v>38</v>
      </c>
      <c r="D26" s="65">
        <v>0.91500000000000004</v>
      </c>
      <c r="E26" s="70">
        <v>0.91</v>
      </c>
      <c r="F26" s="65">
        <v>0.89</v>
      </c>
      <c r="G26" s="70">
        <v>0.95799999999999996</v>
      </c>
      <c r="H26" s="65">
        <v>0.92</v>
      </c>
      <c r="I26" s="70">
        <v>1</v>
      </c>
      <c r="J26" s="46">
        <f t="shared" si="0"/>
        <v>0.90833333333333333</v>
      </c>
      <c r="K26" s="79">
        <f t="shared" si="1"/>
        <v>0.95599999999999996</v>
      </c>
      <c r="L26" s="4"/>
      <c r="M26" s="31"/>
      <c r="N26" s="31"/>
    </row>
    <row r="27" spans="2:14" ht="15.75" customHeight="1" thickTop="1" thickBot="1" x14ac:dyDescent="0.35">
      <c r="B27" s="87"/>
      <c r="C27" s="56" t="s">
        <v>23</v>
      </c>
      <c r="D27" s="65">
        <v>0.92</v>
      </c>
      <c r="E27" s="70">
        <v>1</v>
      </c>
      <c r="F27" s="65">
        <v>0.92200000000000004</v>
      </c>
      <c r="G27" s="70">
        <v>1</v>
      </c>
      <c r="H27" s="65">
        <v>1.05</v>
      </c>
      <c r="I27" s="70">
        <v>0.94000000000000006</v>
      </c>
      <c r="J27" s="46">
        <f t="shared" si="0"/>
        <v>0.96400000000000008</v>
      </c>
      <c r="K27" s="79">
        <f t="shared" si="1"/>
        <v>0.98</v>
      </c>
      <c r="L27" s="4"/>
      <c r="M27" s="31"/>
      <c r="N27" s="31"/>
    </row>
    <row r="28" spans="2:14" ht="15.75" customHeight="1" thickTop="1" thickBot="1" x14ac:dyDescent="0.35">
      <c r="B28" s="88"/>
      <c r="C28" s="54" t="s">
        <v>24</v>
      </c>
      <c r="D28" s="66">
        <v>1.04</v>
      </c>
      <c r="E28" s="71">
        <v>0.94</v>
      </c>
      <c r="F28" s="66">
        <v>1.0379999999999998</v>
      </c>
      <c r="G28" s="71">
        <v>0.93600000000000017</v>
      </c>
      <c r="H28" s="66">
        <v>0.97250000000000003</v>
      </c>
      <c r="I28" s="71">
        <v>1</v>
      </c>
      <c r="J28" s="46">
        <f t="shared" si="0"/>
        <v>1.0168333333333333</v>
      </c>
      <c r="K28" s="79">
        <f t="shared" si="1"/>
        <v>0.95866666666666678</v>
      </c>
      <c r="L28" s="4"/>
      <c r="M28" s="31"/>
      <c r="N28" s="31"/>
    </row>
    <row r="29" spans="2:14" ht="15.6" thickTop="1" thickBot="1" x14ac:dyDescent="0.35">
      <c r="B29" s="86" t="s">
        <v>35</v>
      </c>
      <c r="C29" s="53" t="s">
        <v>7</v>
      </c>
      <c r="D29" s="67">
        <v>1.3875000000000002</v>
      </c>
      <c r="E29" s="72">
        <v>1</v>
      </c>
      <c r="F29" s="67">
        <v>1.3420000000000001</v>
      </c>
      <c r="G29" s="72">
        <v>0.99</v>
      </c>
      <c r="H29" s="67">
        <v>1.375</v>
      </c>
      <c r="I29" s="72">
        <v>1</v>
      </c>
      <c r="J29" s="46">
        <f t="shared" si="0"/>
        <v>1.3681666666666665</v>
      </c>
      <c r="K29" s="79">
        <f t="shared" si="1"/>
        <v>0.9966666666666667</v>
      </c>
      <c r="L29" s="4"/>
      <c r="M29" s="31"/>
      <c r="N29" s="31"/>
    </row>
    <row r="30" spans="2:14" ht="15.6" thickTop="1" thickBot="1" x14ac:dyDescent="0.35">
      <c r="B30" s="87"/>
      <c r="C30" s="56" t="s">
        <v>6</v>
      </c>
      <c r="D30" s="65">
        <v>0.90750000000000008</v>
      </c>
      <c r="E30" s="70">
        <v>1</v>
      </c>
      <c r="F30" s="65">
        <v>0.90999999999999992</v>
      </c>
      <c r="G30" s="70">
        <v>0.99600000000000011</v>
      </c>
      <c r="H30" s="65">
        <v>0.9</v>
      </c>
      <c r="I30" s="70">
        <v>1</v>
      </c>
      <c r="J30" s="46">
        <f>AVERAGE(D30,F30,H30)</f>
        <v>0.90583333333333327</v>
      </c>
      <c r="K30" s="79">
        <f>AVERAGE(E30,G30,I30)</f>
        <v>0.9986666666666667</v>
      </c>
      <c r="L30" s="4"/>
      <c r="M30" s="31"/>
      <c r="N30" s="31"/>
    </row>
    <row r="31" spans="2:14" ht="15.6" thickTop="1" thickBot="1" x14ac:dyDescent="0.35">
      <c r="B31" s="88"/>
      <c r="C31" s="54" t="s">
        <v>8</v>
      </c>
      <c r="D31" s="63">
        <v>1.075</v>
      </c>
      <c r="E31" s="68">
        <v>0.98750000000000004</v>
      </c>
      <c r="F31" s="63">
        <v>0.874</v>
      </c>
      <c r="G31" s="68">
        <v>1</v>
      </c>
      <c r="H31" s="63">
        <v>0.87</v>
      </c>
      <c r="I31" s="68">
        <v>1</v>
      </c>
      <c r="J31" s="46">
        <f t="shared" si="0"/>
        <v>0.93966666666666665</v>
      </c>
      <c r="K31" s="79">
        <f t="shared" si="1"/>
        <v>0.99583333333333324</v>
      </c>
      <c r="L31" s="4"/>
      <c r="M31" s="31"/>
      <c r="N31" s="31"/>
    </row>
    <row r="32" spans="2:14" ht="15.6" thickTop="1" thickBot="1" x14ac:dyDescent="0.35">
      <c r="B32" s="86" t="s">
        <v>36</v>
      </c>
      <c r="C32" s="52" t="s">
        <v>18</v>
      </c>
      <c r="D32" s="64">
        <v>0.75249999999999995</v>
      </c>
      <c r="E32" s="69">
        <v>1</v>
      </c>
      <c r="F32" s="64">
        <v>0.74400000000000011</v>
      </c>
      <c r="G32" s="69">
        <v>0.99600000000000011</v>
      </c>
      <c r="H32" s="64">
        <v>0.74</v>
      </c>
      <c r="I32" s="69">
        <v>1</v>
      </c>
      <c r="J32" s="46">
        <f t="shared" si="0"/>
        <v>0.74550000000000016</v>
      </c>
      <c r="K32" s="79">
        <f t="shared" si="1"/>
        <v>0.9986666666666667</v>
      </c>
      <c r="L32" s="4"/>
      <c r="M32" s="31"/>
      <c r="N32" s="31"/>
    </row>
    <row r="33" spans="2:14" ht="15.6" thickTop="1" thickBot="1" x14ac:dyDescent="0.35">
      <c r="B33" s="88"/>
      <c r="C33" s="54" t="s">
        <v>21</v>
      </c>
      <c r="D33" s="65">
        <v>1.0725</v>
      </c>
      <c r="E33" s="70">
        <v>1</v>
      </c>
      <c r="F33" s="65">
        <v>0.9375</v>
      </c>
      <c r="G33" s="70">
        <v>0.97250000000000003</v>
      </c>
      <c r="H33" s="65">
        <v>0.98499999999999999</v>
      </c>
      <c r="I33" s="70">
        <v>1</v>
      </c>
      <c r="J33" s="46">
        <f t="shared" si="0"/>
        <v>0.99833333333333318</v>
      </c>
      <c r="K33" s="79">
        <f t="shared" si="1"/>
        <v>0.99083333333333334</v>
      </c>
      <c r="L33" s="4"/>
      <c r="M33" s="31"/>
      <c r="N33" s="31" t="s">
        <v>65</v>
      </c>
    </row>
    <row r="34" spans="2:14" ht="15.6" thickTop="1" thickBot="1" x14ac:dyDescent="0.35">
      <c r="B34" s="86" t="s">
        <v>37</v>
      </c>
      <c r="C34" s="48" t="s">
        <v>19</v>
      </c>
      <c r="D34" s="67">
        <v>0.55249999999999999</v>
      </c>
      <c r="E34" s="72">
        <v>0.6875</v>
      </c>
      <c r="F34" s="67">
        <v>0.71</v>
      </c>
      <c r="G34" s="72">
        <v>0.82400000000000007</v>
      </c>
      <c r="H34" s="67">
        <v>0.61499999999999999</v>
      </c>
      <c r="I34" s="72">
        <v>0.77749999999999997</v>
      </c>
      <c r="J34" s="46">
        <f t="shared" si="0"/>
        <v>0.62583333333333335</v>
      </c>
      <c r="K34" s="79">
        <f t="shared" si="1"/>
        <v>0.76300000000000001</v>
      </c>
      <c r="L34" s="4"/>
      <c r="M34" s="31"/>
      <c r="N34" s="31"/>
    </row>
    <row r="35" spans="2:14" ht="15.6" thickTop="1" thickBot="1" x14ac:dyDescent="0.35">
      <c r="B35" s="87"/>
      <c r="C35" s="49" t="s">
        <v>20</v>
      </c>
      <c r="D35" s="65">
        <v>1.25</v>
      </c>
      <c r="E35" s="70">
        <v>1</v>
      </c>
      <c r="F35" s="65">
        <v>1.29</v>
      </c>
      <c r="G35" s="70">
        <v>1</v>
      </c>
      <c r="H35" s="65">
        <v>1.2649999999999999</v>
      </c>
      <c r="I35" s="70">
        <v>1</v>
      </c>
      <c r="J35" s="46">
        <f t="shared" si="0"/>
        <v>1.2683333333333333</v>
      </c>
      <c r="K35" s="79">
        <f t="shared" si="1"/>
        <v>1</v>
      </c>
      <c r="L35" s="4"/>
      <c r="M35" s="31"/>
      <c r="N35" s="31"/>
    </row>
    <row r="36" spans="2:14" ht="15.6" thickTop="1" thickBot="1" x14ac:dyDescent="0.35">
      <c r="B36" s="89"/>
      <c r="C36" s="53" t="s">
        <v>17</v>
      </c>
      <c r="D36" s="63">
        <v>0.28999999999999998</v>
      </c>
      <c r="E36" s="68">
        <v>0.9325</v>
      </c>
      <c r="F36" s="63">
        <v>0.30499999999999999</v>
      </c>
      <c r="G36" s="68">
        <v>0.9425</v>
      </c>
      <c r="H36" s="63">
        <v>0.43500000000000005</v>
      </c>
      <c r="I36" s="68">
        <v>1</v>
      </c>
      <c r="J36" s="46">
        <f t="shared" si="0"/>
        <v>0.34333333333333332</v>
      </c>
      <c r="K36" s="79">
        <f t="shared" si="1"/>
        <v>0.95833333333333337</v>
      </c>
      <c r="L36" s="4"/>
      <c r="M36" s="31"/>
      <c r="N36" s="31"/>
    </row>
    <row r="37" spans="2:14" ht="15" thickTop="1" thickBot="1" x14ac:dyDescent="0.3">
      <c r="B37" s="42"/>
      <c r="C37" s="43" t="s">
        <v>61</v>
      </c>
      <c r="D37" s="44">
        <f t="shared" ref="D37:K37" si="2">AVERAGE(D13:D36)</f>
        <v>1.0247916666666665</v>
      </c>
      <c r="E37" s="81">
        <f t="shared" si="2"/>
        <v>0.95395833333333346</v>
      </c>
      <c r="F37" s="44">
        <f t="shared" si="2"/>
        <v>0.96937499999999999</v>
      </c>
      <c r="G37" s="80">
        <f t="shared" si="2"/>
        <v>0.94762499999999994</v>
      </c>
      <c r="H37" s="45">
        <f t="shared" si="2"/>
        <v>0.95706521739130412</v>
      </c>
      <c r="I37" s="80">
        <f t="shared" si="2"/>
        <v>0.95902173913043487</v>
      </c>
      <c r="J37" s="44">
        <f t="shared" si="2"/>
        <v>0.98538194444444471</v>
      </c>
      <c r="K37" s="80">
        <f t="shared" si="2"/>
        <v>0.95281944444444433</v>
      </c>
      <c r="L37" s="4"/>
      <c r="M37" s="31"/>
      <c r="N37" s="31"/>
    </row>
    <row r="38" spans="2:14" ht="14.4" customHeight="1" x14ac:dyDescent="0.3">
      <c r="B38" t="s">
        <v>69</v>
      </c>
      <c r="C38" s="37"/>
      <c r="D38" s="37"/>
      <c r="E38" s="37"/>
      <c r="F38" s="37"/>
      <c r="H38" s="2"/>
      <c r="I38" s="2"/>
      <c r="J38" s="38"/>
      <c r="K38" s="38"/>
    </row>
    <row r="39" spans="2:14" x14ac:dyDescent="0.25">
      <c r="B39" s="26" t="s">
        <v>56</v>
      </c>
      <c r="C39" s="27"/>
      <c r="D39" s="28"/>
      <c r="E39" s="28"/>
      <c r="H39" s="6"/>
      <c r="I39" s="32"/>
      <c r="J39" s="6"/>
      <c r="K39" s="32"/>
    </row>
    <row r="40" spans="2:14" ht="30" customHeight="1" x14ac:dyDescent="0.25">
      <c r="B40" s="90" t="s">
        <v>57</v>
      </c>
      <c r="C40" s="90"/>
      <c r="D40" s="28"/>
      <c r="E40" s="28"/>
      <c r="N40" s="6"/>
    </row>
    <row r="41" spans="2:14" ht="15.6" x14ac:dyDescent="0.3">
      <c r="B41" s="1" t="s">
        <v>59</v>
      </c>
      <c r="C41" s="35"/>
      <c r="D41" s="35"/>
      <c r="E41" s="35"/>
      <c r="F41" s="35"/>
      <c r="G41" s="35"/>
      <c r="H41" s="35"/>
      <c r="I41" s="21"/>
    </row>
    <row r="42" spans="2:14" ht="15.6" x14ac:dyDescent="0.3">
      <c r="C42" s="85"/>
      <c r="D42" s="85"/>
      <c r="E42" s="85"/>
      <c r="F42" s="85"/>
      <c r="G42" s="85"/>
      <c r="H42" s="85"/>
      <c r="I42" s="21"/>
    </row>
    <row r="43" spans="2:14" ht="15.6" x14ac:dyDescent="0.3">
      <c r="C43" s="85"/>
      <c r="D43" s="85"/>
      <c r="E43" s="85"/>
      <c r="F43" s="85"/>
      <c r="G43" s="85"/>
      <c r="H43" s="85"/>
      <c r="I43" s="21"/>
    </row>
    <row r="45" spans="2:14" ht="6.6" customHeight="1" x14ac:dyDescent="0.25"/>
    <row r="46" spans="2:14" hidden="1" x14ac:dyDescent="0.25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3:H43"/>
    <mergeCell ref="B14:B17"/>
    <mergeCell ref="B18:B21"/>
    <mergeCell ref="B22:B24"/>
    <mergeCell ref="B29:B31"/>
    <mergeCell ref="B34:B36"/>
    <mergeCell ref="B25:B28"/>
    <mergeCell ref="B32:B33"/>
    <mergeCell ref="C42:H42"/>
    <mergeCell ref="B40:C40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opLeftCell="A28" zoomScaleNormal="100" workbookViewId="0">
      <selection activeCell="B39" sqref="B39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4" width="7.6640625" customWidth="1"/>
    <col min="5" max="5" width="9.44140625" customWidth="1"/>
    <col min="6" max="6" width="7.6640625" customWidth="1"/>
    <col min="7" max="7" width="10.33203125" customWidth="1"/>
    <col min="8" max="8" width="8.33203125" bestFit="1" customWidth="1"/>
    <col min="9" max="9" width="9.6640625" customWidth="1"/>
    <col min="10" max="11" width="15.6640625" customWidth="1"/>
    <col min="12" max="12" width="9.5546875" bestFit="1" customWidth="1"/>
  </cols>
  <sheetData>
    <row r="1" spans="2:12" ht="15.6" x14ac:dyDescent="0.3"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2:12" ht="15.6" x14ac:dyDescent="0.3">
      <c r="B2" s="85" t="s">
        <v>39</v>
      </c>
      <c r="C2" s="85"/>
      <c r="D2" s="85"/>
      <c r="E2" s="85"/>
      <c r="F2" s="85"/>
      <c r="G2" s="85"/>
      <c r="H2" s="85"/>
      <c r="I2" s="85"/>
      <c r="J2" s="85"/>
      <c r="K2" s="85"/>
    </row>
    <row r="3" spans="2:12" ht="15.6" x14ac:dyDescent="0.3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</row>
    <row r="4" spans="2:12" ht="15.6" x14ac:dyDescent="0.3">
      <c r="B4" s="85" t="s">
        <v>25</v>
      </c>
      <c r="C4" s="85"/>
      <c r="D4" s="85"/>
      <c r="E4" s="85"/>
      <c r="F4" s="85"/>
      <c r="G4" s="85"/>
      <c r="H4" s="85"/>
      <c r="I4" s="85"/>
      <c r="J4" s="85"/>
      <c r="K4" s="85"/>
    </row>
    <row r="5" spans="2:12" ht="15.6" x14ac:dyDescent="0.3">
      <c r="B5" s="85" t="s">
        <v>28</v>
      </c>
      <c r="C5" s="85"/>
      <c r="D5" s="85"/>
      <c r="E5" s="85"/>
      <c r="F5" s="85"/>
      <c r="G5" s="85"/>
      <c r="H5" s="85"/>
      <c r="I5" s="85"/>
      <c r="J5" s="85"/>
      <c r="K5" s="85"/>
    </row>
    <row r="6" spans="2:12" ht="9.9" customHeight="1" x14ac:dyDescent="0.3">
      <c r="B6" s="7"/>
      <c r="C6" s="7"/>
      <c r="D6" s="7"/>
      <c r="E6" s="21"/>
      <c r="F6" s="7"/>
      <c r="G6" s="21"/>
      <c r="H6" s="21"/>
      <c r="I6" s="7"/>
      <c r="J6" s="21"/>
      <c r="K6" s="7"/>
    </row>
    <row r="7" spans="2:12" ht="15.6" x14ac:dyDescent="0.3"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2:12" ht="9.9" customHeight="1" x14ac:dyDescent="0.3">
      <c r="B8" s="7"/>
      <c r="C8" s="7"/>
      <c r="D8" s="7"/>
      <c r="E8" s="21"/>
      <c r="F8" s="7"/>
      <c r="G8" s="21"/>
      <c r="H8" s="21"/>
      <c r="I8" s="7"/>
      <c r="J8" s="21"/>
      <c r="K8" s="7"/>
    </row>
    <row r="9" spans="2:12" ht="15.6" x14ac:dyDescent="0.3">
      <c r="B9" s="85" t="s">
        <v>66</v>
      </c>
      <c r="C9" s="85"/>
      <c r="D9" s="85"/>
      <c r="E9" s="85"/>
      <c r="F9" s="85"/>
      <c r="G9" s="85"/>
      <c r="H9" s="85"/>
      <c r="I9" s="85"/>
      <c r="J9" s="85"/>
      <c r="K9" s="85"/>
    </row>
    <row r="10" spans="2:12" ht="9.9" customHeight="1" thickBot="1" x14ac:dyDescent="0.35">
      <c r="B10" s="7"/>
      <c r="C10" s="7"/>
      <c r="D10" s="7"/>
      <c r="E10" s="21"/>
      <c r="F10" s="7"/>
      <c r="G10" s="21"/>
      <c r="H10" s="21"/>
      <c r="I10" s="7"/>
      <c r="J10" s="21"/>
      <c r="K10" s="7"/>
    </row>
    <row r="11" spans="2:12" s="1" customFormat="1" ht="15" thickTop="1" thickBot="1" x14ac:dyDescent="0.3">
      <c r="B11" s="111" t="s">
        <v>29</v>
      </c>
      <c r="C11" s="113" t="s">
        <v>2</v>
      </c>
      <c r="D11" s="115" t="s">
        <v>27</v>
      </c>
      <c r="E11" s="116"/>
      <c r="F11" s="116"/>
      <c r="G11" s="116"/>
      <c r="H11" s="116"/>
      <c r="I11" s="117"/>
      <c r="J11" s="121" t="s">
        <v>26</v>
      </c>
      <c r="K11" s="123" t="s">
        <v>55</v>
      </c>
    </row>
    <row r="12" spans="2:12" s="1" customFormat="1" thickBot="1" x14ac:dyDescent="0.3">
      <c r="B12" s="112"/>
      <c r="C12" s="114"/>
      <c r="D12" s="125" t="s">
        <v>62</v>
      </c>
      <c r="E12" s="126"/>
      <c r="F12" s="125" t="s">
        <v>63</v>
      </c>
      <c r="G12" s="126"/>
      <c r="H12" s="125" t="s">
        <v>64</v>
      </c>
      <c r="I12" s="126"/>
      <c r="J12" s="122"/>
      <c r="K12" s="124"/>
    </row>
    <row r="13" spans="2:12" s="1" customFormat="1" thickBot="1" x14ac:dyDescent="0.3">
      <c r="B13" s="112"/>
      <c r="C13" s="114"/>
      <c r="D13" s="25" t="s">
        <v>53</v>
      </c>
      <c r="E13" s="24" t="s">
        <v>52</v>
      </c>
      <c r="F13" s="25" t="s">
        <v>53</v>
      </c>
      <c r="G13" s="24" t="s">
        <v>52</v>
      </c>
      <c r="H13" s="25" t="s">
        <v>54</v>
      </c>
      <c r="I13" s="24" t="s">
        <v>52</v>
      </c>
      <c r="J13" s="122"/>
      <c r="K13" s="124"/>
    </row>
    <row r="14" spans="2:12" s="1" customFormat="1" ht="15" thickTop="1" thickBot="1" x14ac:dyDescent="0.3">
      <c r="B14" s="19" t="s">
        <v>40</v>
      </c>
      <c r="C14" s="20" t="s">
        <v>10</v>
      </c>
      <c r="D14" s="57">
        <v>1.05</v>
      </c>
      <c r="E14" s="62">
        <v>0.83000000000000007</v>
      </c>
      <c r="F14" s="57">
        <v>1.1000000000000001</v>
      </c>
      <c r="G14" s="62">
        <v>0.98499999999999999</v>
      </c>
      <c r="H14" s="57" t="s">
        <v>68</v>
      </c>
      <c r="I14" s="62" t="s">
        <v>68</v>
      </c>
      <c r="J14" s="29">
        <f>AVERAGE(D14,F14,H14)</f>
        <v>1.0750000000000002</v>
      </c>
      <c r="K14" s="83">
        <f>AVERAGE(E14,G14,I14)</f>
        <v>0.90749999999999997</v>
      </c>
      <c r="L14" s="2"/>
    </row>
    <row r="15" spans="2:12" s="1" customFormat="1" ht="15" thickTop="1" thickBot="1" x14ac:dyDescent="0.3">
      <c r="B15" s="118" t="s">
        <v>41</v>
      </c>
      <c r="C15" s="8" t="s">
        <v>9</v>
      </c>
      <c r="D15" s="58">
        <v>1.125</v>
      </c>
      <c r="E15" s="73">
        <v>1</v>
      </c>
      <c r="F15" s="58">
        <v>1.06</v>
      </c>
      <c r="G15" s="73">
        <v>1</v>
      </c>
      <c r="H15" s="58">
        <v>0.95</v>
      </c>
      <c r="I15" s="73">
        <v>1</v>
      </c>
      <c r="J15" s="29">
        <f t="shared" ref="J15:J37" si="0">AVERAGE(D15,F15,H15)</f>
        <v>1.0449999999999999</v>
      </c>
      <c r="K15" s="83">
        <f t="shared" ref="K15:K37" si="1">AVERAGE(E15,G15,I15)</f>
        <v>1</v>
      </c>
      <c r="L15" s="2"/>
    </row>
    <row r="16" spans="2:12" s="1" customFormat="1" ht="15" thickTop="1" thickBot="1" x14ac:dyDescent="0.3">
      <c r="B16" s="119"/>
      <c r="C16" s="9" t="s">
        <v>11</v>
      </c>
      <c r="D16" s="59">
        <v>1.3</v>
      </c>
      <c r="E16" s="74">
        <v>0.94750000000000001</v>
      </c>
      <c r="F16" s="59">
        <v>1.0879999999999999</v>
      </c>
      <c r="G16" s="74">
        <v>0.8</v>
      </c>
      <c r="H16" s="59">
        <v>1.1675</v>
      </c>
      <c r="I16" s="74">
        <v>0.83250000000000002</v>
      </c>
      <c r="J16" s="29">
        <f t="shared" si="0"/>
        <v>1.1851666666666667</v>
      </c>
      <c r="K16" s="83">
        <f t="shared" si="1"/>
        <v>0.86</v>
      </c>
      <c r="L16" s="2"/>
    </row>
    <row r="17" spans="2:12" s="1" customFormat="1" ht="15" thickTop="1" thickBot="1" x14ac:dyDescent="0.3">
      <c r="B17" s="119"/>
      <c r="C17" s="9" t="s">
        <v>12</v>
      </c>
      <c r="D17" s="59">
        <v>0.89999999999999991</v>
      </c>
      <c r="E17" s="74">
        <v>0.89500000000000002</v>
      </c>
      <c r="F17" s="59">
        <v>0.88800000000000012</v>
      </c>
      <c r="G17" s="74">
        <v>0.93799999999999994</v>
      </c>
      <c r="H17" s="59">
        <v>0.7</v>
      </c>
      <c r="I17" s="74">
        <v>0.91</v>
      </c>
      <c r="J17" s="29">
        <f t="shared" si="0"/>
        <v>0.82933333333333337</v>
      </c>
      <c r="K17" s="83">
        <f t="shared" si="1"/>
        <v>0.91433333333333333</v>
      </c>
      <c r="L17" s="2"/>
    </row>
    <row r="18" spans="2:12" s="1" customFormat="1" ht="15" thickTop="1" thickBot="1" x14ac:dyDescent="0.3">
      <c r="B18" s="120"/>
      <c r="C18" s="10" t="s">
        <v>13</v>
      </c>
      <c r="D18" s="57">
        <v>1.1025</v>
      </c>
      <c r="E18" s="62">
        <v>1</v>
      </c>
      <c r="F18" s="57">
        <v>0.83599999999999997</v>
      </c>
      <c r="G18" s="62">
        <v>1</v>
      </c>
      <c r="H18" s="57">
        <v>0.88749999999999996</v>
      </c>
      <c r="I18" s="62">
        <v>1</v>
      </c>
      <c r="J18" s="29">
        <f t="shared" si="0"/>
        <v>0.94199999999999984</v>
      </c>
      <c r="K18" s="83">
        <f t="shared" si="1"/>
        <v>1</v>
      </c>
      <c r="L18" s="2"/>
    </row>
    <row r="19" spans="2:12" s="1" customFormat="1" ht="15" thickTop="1" thickBot="1" x14ac:dyDescent="0.3">
      <c r="B19" s="118" t="s">
        <v>42</v>
      </c>
      <c r="C19" s="8" t="s">
        <v>3</v>
      </c>
      <c r="D19" s="58">
        <v>1.1924999999999999</v>
      </c>
      <c r="E19" s="73">
        <v>1</v>
      </c>
      <c r="F19" s="58">
        <v>1.1100000000000001</v>
      </c>
      <c r="G19" s="73">
        <v>1</v>
      </c>
      <c r="H19" s="58">
        <v>1.1824999999999999</v>
      </c>
      <c r="I19" s="73">
        <v>1</v>
      </c>
      <c r="J19" s="29">
        <f t="shared" si="0"/>
        <v>1.1616666666666668</v>
      </c>
      <c r="K19" s="83">
        <f t="shared" si="1"/>
        <v>1</v>
      </c>
      <c r="L19" s="2"/>
    </row>
    <row r="20" spans="2:12" s="1" customFormat="1" ht="15" thickTop="1" thickBot="1" x14ac:dyDescent="0.3">
      <c r="B20" s="119"/>
      <c r="C20" s="9" t="s">
        <v>51</v>
      </c>
      <c r="D20" s="59">
        <v>1.06</v>
      </c>
      <c r="E20" s="74">
        <v>1</v>
      </c>
      <c r="F20" s="59">
        <v>0.96</v>
      </c>
      <c r="G20" s="74">
        <v>1</v>
      </c>
      <c r="H20" s="59">
        <v>0.87749999999999995</v>
      </c>
      <c r="I20" s="74">
        <v>1</v>
      </c>
      <c r="J20" s="29">
        <f t="shared" si="0"/>
        <v>0.96583333333333332</v>
      </c>
      <c r="K20" s="83">
        <f t="shared" si="1"/>
        <v>1</v>
      </c>
      <c r="L20" s="2"/>
    </row>
    <row r="21" spans="2:12" s="1" customFormat="1" ht="15" thickTop="1" thickBot="1" x14ac:dyDescent="0.3">
      <c r="B21" s="119"/>
      <c r="C21" s="9" t="s">
        <v>4</v>
      </c>
      <c r="D21" s="59">
        <v>1.415</v>
      </c>
      <c r="E21" s="74">
        <v>1</v>
      </c>
      <c r="F21" s="59">
        <v>1.4775</v>
      </c>
      <c r="G21" s="74">
        <v>0.995</v>
      </c>
      <c r="H21" s="59">
        <v>1.4924999999999999</v>
      </c>
      <c r="I21" s="74">
        <v>1</v>
      </c>
      <c r="J21" s="29">
        <f t="shared" si="0"/>
        <v>1.4616666666666667</v>
      </c>
      <c r="K21" s="83">
        <f t="shared" si="1"/>
        <v>0.99833333333333341</v>
      </c>
      <c r="L21" s="2"/>
    </row>
    <row r="22" spans="2:12" s="1" customFormat="1" ht="15" thickTop="1" thickBot="1" x14ac:dyDescent="0.3">
      <c r="B22" s="120"/>
      <c r="C22" s="10" t="s">
        <v>5</v>
      </c>
      <c r="D22" s="60">
        <v>1.4750000000000001</v>
      </c>
      <c r="E22" s="75">
        <v>1</v>
      </c>
      <c r="F22" s="60">
        <v>1.425</v>
      </c>
      <c r="G22" s="75">
        <v>1</v>
      </c>
      <c r="H22" s="60">
        <v>1.4750000000000001</v>
      </c>
      <c r="I22" s="75">
        <v>1</v>
      </c>
      <c r="J22" s="29">
        <f t="shared" si="0"/>
        <v>1.4583333333333333</v>
      </c>
      <c r="K22" s="83">
        <f t="shared" si="1"/>
        <v>1</v>
      </c>
      <c r="L22" s="2"/>
    </row>
    <row r="23" spans="2:12" s="1" customFormat="1" ht="15" thickTop="1" thickBot="1" x14ac:dyDescent="0.3">
      <c r="B23" s="118" t="s">
        <v>43</v>
      </c>
      <c r="C23" s="8" t="s">
        <v>14</v>
      </c>
      <c r="D23" s="61">
        <v>0.53249999999999997</v>
      </c>
      <c r="E23" s="76">
        <v>0.78500000000000003</v>
      </c>
      <c r="F23" s="61">
        <v>0.35599999999999998</v>
      </c>
      <c r="G23" s="76">
        <v>0.56000000000000005</v>
      </c>
      <c r="H23" s="61">
        <v>0.44500000000000001</v>
      </c>
      <c r="I23" s="76">
        <v>0.60750000000000004</v>
      </c>
      <c r="J23" s="29">
        <f t="shared" si="0"/>
        <v>0.44449999999999995</v>
      </c>
      <c r="K23" s="83">
        <f t="shared" si="1"/>
        <v>0.65083333333333337</v>
      </c>
      <c r="L23" s="2"/>
    </row>
    <row r="24" spans="2:12" s="1" customFormat="1" ht="15" thickTop="1" thickBot="1" x14ac:dyDescent="0.3">
      <c r="B24" s="119"/>
      <c r="C24" s="9" t="s">
        <v>15</v>
      </c>
      <c r="D24" s="59">
        <v>1.1975</v>
      </c>
      <c r="E24" s="74">
        <v>1</v>
      </c>
      <c r="F24" s="59">
        <v>1.17</v>
      </c>
      <c r="G24" s="74">
        <v>1</v>
      </c>
      <c r="H24" s="59">
        <v>0.61499999999999999</v>
      </c>
      <c r="I24" s="74">
        <v>1</v>
      </c>
      <c r="J24" s="29">
        <f t="shared" si="0"/>
        <v>0.99416666666666664</v>
      </c>
      <c r="K24" s="83">
        <f t="shared" si="1"/>
        <v>1</v>
      </c>
      <c r="L24" s="2"/>
    </row>
    <row r="25" spans="2:12" s="1" customFormat="1" ht="15" thickTop="1" thickBot="1" x14ac:dyDescent="0.3">
      <c r="B25" s="120"/>
      <c r="C25" s="10" t="s">
        <v>16</v>
      </c>
      <c r="D25" s="57">
        <v>0.89999999999999991</v>
      </c>
      <c r="E25" s="62">
        <v>0.99249999999999994</v>
      </c>
      <c r="F25" s="57">
        <v>0.75</v>
      </c>
      <c r="G25" s="62">
        <v>0.97199999999999986</v>
      </c>
      <c r="H25" s="57">
        <v>1.29</v>
      </c>
      <c r="I25" s="62">
        <v>0.99</v>
      </c>
      <c r="J25" s="29">
        <f t="shared" si="0"/>
        <v>0.98</v>
      </c>
      <c r="K25" s="83">
        <f t="shared" si="1"/>
        <v>0.98483333333333312</v>
      </c>
      <c r="L25" s="2"/>
    </row>
    <row r="26" spans="2:12" s="1" customFormat="1" ht="15" thickTop="1" thickBot="1" x14ac:dyDescent="0.3">
      <c r="B26" s="118" t="s">
        <v>44</v>
      </c>
      <c r="C26" s="8" t="s">
        <v>22</v>
      </c>
      <c r="D26" s="58">
        <v>1.1825000000000001</v>
      </c>
      <c r="E26" s="73">
        <v>0.98750000000000004</v>
      </c>
      <c r="F26" s="58">
        <v>1.0820000000000001</v>
      </c>
      <c r="G26" s="73">
        <v>0.87799999999999989</v>
      </c>
      <c r="H26" s="58">
        <v>0.80249999999999999</v>
      </c>
      <c r="I26" s="73">
        <v>1</v>
      </c>
      <c r="J26" s="29">
        <f t="shared" si="0"/>
        <v>1.0223333333333333</v>
      </c>
      <c r="K26" s="83">
        <f t="shared" si="1"/>
        <v>0.95516666666666661</v>
      </c>
      <c r="L26" s="2"/>
    </row>
    <row r="27" spans="2:12" s="1" customFormat="1" ht="15" thickTop="1" thickBot="1" x14ac:dyDescent="0.3">
      <c r="B27" s="119"/>
      <c r="C27" s="9" t="s">
        <v>38</v>
      </c>
      <c r="D27" s="59">
        <v>0.91500000000000004</v>
      </c>
      <c r="E27" s="74">
        <v>0.91</v>
      </c>
      <c r="F27" s="59">
        <v>0.89</v>
      </c>
      <c r="G27" s="74">
        <v>0.95799999999999996</v>
      </c>
      <c r="H27" s="59">
        <v>0.92</v>
      </c>
      <c r="I27" s="74">
        <v>1</v>
      </c>
      <c r="J27" s="29">
        <f t="shared" si="0"/>
        <v>0.90833333333333333</v>
      </c>
      <c r="K27" s="83">
        <f t="shared" si="1"/>
        <v>0.95599999999999996</v>
      </c>
      <c r="L27" s="2"/>
    </row>
    <row r="28" spans="2:12" s="1" customFormat="1" ht="15" thickTop="1" thickBot="1" x14ac:dyDescent="0.3">
      <c r="B28" s="119"/>
      <c r="C28" s="9" t="s">
        <v>23</v>
      </c>
      <c r="D28" s="59">
        <v>0.92</v>
      </c>
      <c r="E28" s="74">
        <v>1</v>
      </c>
      <c r="F28" s="59">
        <v>0.92200000000000004</v>
      </c>
      <c r="G28" s="74">
        <v>1</v>
      </c>
      <c r="H28" s="59">
        <v>1.05</v>
      </c>
      <c r="I28" s="74">
        <v>0.94000000000000006</v>
      </c>
      <c r="J28" s="29">
        <f t="shared" si="0"/>
        <v>0.96400000000000008</v>
      </c>
      <c r="K28" s="83">
        <f t="shared" si="1"/>
        <v>0.98</v>
      </c>
      <c r="L28" s="2"/>
    </row>
    <row r="29" spans="2:12" s="1" customFormat="1" ht="15" thickTop="1" thickBot="1" x14ac:dyDescent="0.3">
      <c r="B29" s="120"/>
      <c r="C29" s="10" t="s">
        <v>24</v>
      </c>
      <c r="D29" s="60">
        <v>1.04</v>
      </c>
      <c r="E29" s="75">
        <v>0.94</v>
      </c>
      <c r="F29" s="60">
        <v>1.0379999999999998</v>
      </c>
      <c r="G29" s="75">
        <v>0.93600000000000017</v>
      </c>
      <c r="H29" s="60">
        <v>0.97250000000000003</v>
      </c>
      <c r="I29" s="75">
        <v>1</v>
      </c>
      <c r="J29" s="29">
        <f t="shared" si="0"/>
        <v>1.0168333333333333</v>
      </c>
      <c r="K29" s="83">
        <f t="shared" si="1"/>
        <v>0.95866666666666678</v>
      </c>
      <c r="L29" s="2"/>
    </row>
    <row r="30" spans="2:12" s="1" customFormat="1" ht="15" thickTop="1" thickBot="1" x14ac:dyDescent="0.3">
      <c r="B30" s="118" t="s">
        <v>45</v>
      </c>
      <c r="C30" s="8" t="s">
        <v>7</v>
      </c>
      <c r="D30" s="61">
        <v>1.3875000000000002</v>
      </c>
      <c r="E30" s="76">
        <v>1</v>
      </c>
      <c r="F30" s="61">
        <v>1.3420000000000001</v>
      </c>
      <c r="G30" s="76">
        <v>0.99</v>
      </c>
      <c r="H30" s="61">
        <v>1.375</v>
      </c>
      <c r="I30" s="76">
        <v>1</v>
      </c>
      <c r="J30" s="29">
        <f t="shared" si="0"/>
        <v>1.3681666666666665</v>
      </c>
      <c r="K30" s="83">
        <f t="shared" si="1"/>
        <v>0.9966666666666667</v>
      </c>
      <c r="L30" s="2"/>
    </row>
    <row r="31" spans="2:12" s="1" customFormat="1" ht="15" thickTop="1" thickBot="1" x14ac:dyDescent="0.3">
      <c r="B31" s="119"/>
      <c r="C31" s="9" t="s">
        <v>6</v>
      </c>
      <c r="D31" s="59">
        <v>0.90750000000000008</v>
      </c>
      <c r="E31" s="74">
        <v>1</v>
      </c>
      <c r="F31" s="59">
        <v>0.90999999999999992</v>
      </c>
      <c r="G31" s="74">
        <v>0.99600000000000011</v>
      </c>
      <c r="H31" s="59">
        <v>0.9</v>
      </c>
      <c r="I31" s="74">
        <v>1</v>
      </c>
      <c r="J31" s="29">
        <f>AVERAGE(D31,F31,H31)</f>
        <v>0.90583333333333327</v>
      </c>
      <c r="K31" s="83">
        <f>AVERAGE(E31,G31,I31)</f>
        <v>0.9986666666666667</v>
      </c>
      <c r="L31" s="2"/>
    </row>
    <row r="32" spans="2:12" s="1" customFormat="1" ht="15" thickTop="1" thickBot="1" x14ac:dyDescent="0.3">
      <c r="B32" s="120"/>
      <c r="C32" s="10" t="s">
        <v>8</v>
      </c>
      <c r="D32" s="57">
        <v>1.075</v>
      </c>
      <c r="E32" s="62">
        <v>0.98750000000000004</v>
      </c>
      <c r="F32" s="57">
        <v>0.874</v>
      </c>
      <c r="G32" s="62">
        <v>1</v>
      </c>
      <c r="H32" s="57">
        <v>0.87</v>
      </c>
      <c r="I32" s="62">
        <v>1</v>
      </c>
      <c r="J32" s="29">
        <f t="shared" si="0"/>
        <v>0.93966666666666665</v>
      </c>
      <c r="K32" s="83">
        <f t="shared" si="1"/>
        <v>0.99583333333333324</v>
      </c>
      <c r="L32" s="2"/>
    </row>
    <row r="33" spans="2:12" s="1" customFormat="1" ht="15" thickTop="1" thickBot="1" x14ac:dyDescent="0.3">
      <c r="B33" s="119" t="s">
        <v>46</v>
      </c>
      <c r="C33" s="11" t="s">
        <v>18</v>
      </c>
      <c r="D33" s="58">
        <v>0.75249999999999995</v>
      </c>
      <c r="E33" s="73">
        <v>1</v>
      </c>
      <c r="F33" s="58">
        <v>0.74400000000000011</v>
      </c>
      <c r="G33" s="73">
        <v>0.99600000000000011</v>
      </c>
      <c r="H33" s="58">
        <v>0.74</v>
      </c>
      <c r="I33" s="73">
        <v>1</v>
      </c>
      <c r="J33" s="29">
        <f t="shared" si="0"/>
        <v>0.74550000000000016</v>
      </c>
      <c r="K33" s="83">
        <f t="shared" si="1"/>
        <v>0.9986666666666667</v>
      </c>
      <c r="L33" s="2"/>
    </row>
    <row r="34" spans="2:12" s="1" customFormat="1" ht="15" thickTop="1" thickBot="1" x14ac:dyDescent="0.3">
      <c r="B34" s="120"/>
      <c r="C34" s="10" t="s">
        <v>21</v>
      </c>
      <c r="D34" s="59">
        <v>1.0725</v>
      </c>
      <c r="E34" s="74">
        <v>1</v>
      </c>
      <c r="F34" s="59">
        <v>0.9375</v>
      </c>
      <c r="G34" s="74">
        <v>0.97250000000000003</v>
      </c>
      <c r="H34" s="59">
        <v>0.98499999999999999</v>
      </c>
      <c r="I34" s="74">
        <v>1</v>
      </c>
      <c r="J34" s="29">
        <f t="shared" si="0"/>
        <v>0.99833333333333318</v>
      </c>
      <c r="K34" s="83">
        <f t="shared" si="1"/>
        <v>0.99083333333333334</v>
      </c>
      <c r="L34" s="2"/>
    </row>
    <row r="35" spans="2:12" s="1" customFormat="1" ht="15" thickTop="1" thickBot="1" x14ac:dyDescent="0.3">
      <c r="B35" s="118" t="s">
        <v>47</v>
      </c>
      <c r="C35" s="8" t="s">
        <v>19</v>
      </c>
      <c r="D35" s="61">
        <v>0.55249999999999999</v>
      </c>
      <c r="E35" s="76">
        <v>0.6875</v>
      </c>
      <c r="F35" s="61">
        <v>0.71</v>
      </c>
      <c r="G35" s="76">
        <v>0.82400000000000007</v>
      </c>
      <c r="H35" s="61">
        <v>0.61499999999999999</v>
      </c>
      <c r="I35" s="76">
        <v>0.77749999999999997</v>
      </c>
      <c r="J35" s="29">
        <f t="shared" si="0"/>
        <v>0.62583333333333335</v>
      </c>
      <c r="K35" s="83">
        <f t="shared" si="1"/>
        <v>0.76300000000000001</v>
      </c>
      <c r="L35" s="2"/>
    </row>
    <row r="36" spans="2:12" s="1" customFormat="1" ht="15" thickTop="1" thickBot="1" x14ac:dyDescent="0.3">
      <c r="B36" s="119"/>
      <c r="C36" s="10" t="s">
        <v>20</v>
      </c>
      <c r="D36" s="59">
        <v>1.25</v>
      </c>
      <c r="E36" s="74">
        <v>1</v>
      </c>
      <c r="F36" s="59">
        <v>1.29</v>
      </c>
      <c r="G36" s="74">
        <v>1</v>
      </c>
      <c r="H36" s="59">
        <v>1.2649999999999999</v>
      </c>
      <c r="I36" s="74">
        <v>1</v>
      </c>
      <c r="J36" s="29">
        <f t="shared" si="0"/>
        <v>1.2683333333333333</v>
      </c>
      <c r="K36" s="83">
        <f t="shared" si="1"/>
        <v>1</v>
      </c>
      <c r="L36" s="2"/>
    </row>
    <row r="37" spans="2:12" s="1" customFormat="1" ht="15" thickTop="1" thickBot="1" x14ac:dyDescent="0.3">
      <c r="B37" s="120"/>
      <c r="C37" s="12" t="s">
        <v>17</v>
      </c>
      <c r="D37" s="57">
        <v>0.28999999999999998</v>
      </c>
      <c r="E37" s="62">
        <v>0.9325</v>
      </c>
      <c r="F37" s="57">
        <v>0.30499999999999999</v>
      </c>
      <c r="G37" s="62">
        <v>0.9425</v>
      </c>
      <c r="H37" s="57">
        <v>0.43500000000000005</v>
      </c>
      <c r="I37" s="62">
        <v>1</v>
      </c>
      <c r="J37" s="29">
        <f t="shared" si="0"/>
        <v>0.34333333333333332</v>
      </c>
      <c r="K37" s="83">
        <f t="shared" si="1"/>
        <v>0.95833333333333337</v>
      </c>
      <c r="L37" s="2"/>
    </row>
    <row r="38" spans="2:12" s="1" customFormat="1" ht="16.8" thickTop="1" thickBot="1" x14ac:dyDescent="0.35">
      <c r="B38" s="128" t="s">
        <v>58</v>
      </c>
      <c r="C38" s="129"/>
      <c r="D38" s="13">
        <f t="shared" ref="D38:J38" si="2">AVERAGE(D14:D37)</f>
        <v>1.0247916666666665</v>
      </c>
      <c r="E38" s="77">
        <f t="shared" si="2"/>
        <v>0.95395833333333346</v>
      </c>
      <c r="F38" s="14">
        <f t="shared" si="2"/>
        <v>0.96937499999999999</v>
      </c>
      <c r="G38" s="77">
        <f t="shared" si="2"/>
        <v>0.94762499999999994</v>
      </c>
      <c r="H38" s="14">
        <f t="shared" si="2"/>
        <v>0.95706521739130412</v>
      </c>
      <c r="I38" s="82">
        <f t="shared" si="2"/>
        <v>0.95902173913043487</v>
      </c>
      <c r="J38" s="14">
        <f t="shared" si="2"/>
        <v>0.98538194444444471</v>
      </c>
      <c r="K38" s="84">
        <f>AVERAGE(K14:K37)</f>
        <v>0.95281944444444433</v>
      </c>
    </row>
    <row r="39" spans="2:12" ht="15" thickTop="1" x14ac:dyDescent="0.3">
      <c r="B39" t="s">
        <v>69</v>
      </c>
      <c r="D39" s="34"/>
      <c r="E39" s="22"/>
      <c r="F39" s="15"/>
      <c r="G39" s="22"/>
      <c r="H39" s="22"/>
      <c r="I39" s="15"/>
      <c r="J39" s="16"/>
      <c r="K39" s="33"/>
    </row>
    <row r="40" spans="2:12" x14ac:dyDescent="0.3">
      <c r="B40" s="17"/>
      <c r="C40" s="17"/>
      <c r="J40" s="18"/>
      <c r="K40" s="18"/>
    </row>
    <row r="41" spans="2:12" ht="15.6" x14ac:dyDescent="0.3">
      <c r="B41" s="130"/>
      <c r="C41" s="130"/>
      <c r="D41" s="130"/>
      <c r="E41" s="23"/>
      <c r="J41" s="18"/>
      <c r="K41" s="18"/>
    </row>
    <row r="42" spans="2:12" ht="15.6" x14ac:dyDescent="0.3">
      <c r="B42" s="130"/>
      <c r="C42" s="130"/>
      <c r="D42" s="130"/>
      <c r="E42" s="23"/>
      <c r="J42" s="18"/>
      <c r="K42" s="18"/>
    </row>
    <row r="43" spans="2:12" x14ac:dyDescent="0.3">
      <c r="B43" s="17"/>
      <c r="C43" s="17"/>
      <c r="J43" s="18"/>
      <c r="K43" s="18"/>
    </row>
    <row r="44" spans="2:12" x14ac:dyDescent="0.3">
      <c r="B44" s="17"/>
      <c r="C44" s="17"/>
      <c r="J44" s="18"/>
      <c r="K44" s="18"/>
    </row>
    <row r="45" spans="2:12" x14ac:dyDescent="0.3">
      <c r="B45" s="17"/>
      <c r="C45" s="17"/>
      <c r="J45" s="18"/>
      <c r="K45" s="18"/>
    </row>
    <row r="46" spans="2:12" x14ac:dyDescent="0.3"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2:12" ht="15.6" x14ac:dyDescent="0.3">
      <c r="B47" s="85"/>
      <c r="C47" s="85"/>
      <c r="D47" s="85"/>
      <c r="E47" s="85"/>
      <c r="F47" s="85"/>
      <c r="G47" s="85"/>
      <c r="H47" s="85"/>
      <c r="I47" s="85"/>
      <c r="J47" s="85"/>
      <c r="K47" s="85"/>
    </row>
    <row r="48" spans="2:12" ht="15.6" x14ac:dyDescent="0.3"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102" spans="2:11" x14ac:dyDescent="0.3">
      <c r="B102" s="131" t="s">
        <v>48</v>
      </c>
      <c r="C102" s="131"/>
      <c r="D102" s="131"/>
      <c r="E102" s="131"/>
      <c r="F102" s="131"/>
      <c r="G102" s="131"/>
      <c r="H102" s="131"/>
      <c r="I102" s="131"/>
      <c r="J102" s="131"/>
      <c r="K102" s="131"/>
    </row>
    <row r="103" spans="2:11" ht="15.6" x14ac:dyDescent="0.3">
      <c r="B103" s="85" t="s">
        <v>49</v>
      </c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2:11" ht="15.6" x14ac:dyDescent="0.3">
      <c r="B104" s="127" t="s">
        <v>50</v>
      </c>
      <c r="C104" s="127"/>
      <c r="D104" s="127"/>
      <c r="E104" s="127"/>
      <c r="F104" s="127"/>
      <c r="G104" s="127"/>
      <c r="H104" s="127"/>
      <c r="I104" s="127"/>
      <c r="J104" s="127"/>
      <c r="K104" s="127"/>
    </row>
  </sheetData>
  <mergeCells count="30">
    <mergeCell ref="B33:B34"/>
    <mergeCell ref="B19:B22"/>
    <mergeCell ref="B23:B25"/>
    <mergeCell ref="B26:B29"/>
    <mergeCell ref="B30:B3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2024-01-10T14:57:54Z</dcterms:modified>
</cp:coreProperties>
</file>