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yan.canahuate\Downloads\estadisticas2dotrimestre2022\"/>
    </mc:Choice>
  </mc:AlternateContent>
  <bookViews>
    <workbookView xWindow="20370" yWindow="-120" windowWidth="29040" windowHeight="15840"/>
  </bookViews>
  <sheets>
    <sheet name="ABRIL-JUNIO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3" l="1"/>
  <c r="E37" i="3"/>
  <c r="E34" i="3"/>
  <c r="E31" i="3"/>
  <c r="E26" i="3"/>
  <c r="E21" i="3"/>
  <c r="E16" i="3"/>
  <c r="E11" i="3"/>
  <c r="D41" i="3" l="1"/>
  <c r="D37" i="3"/>
  <c r="D34" i="3"/>
  <c r="D31" i="3"/>
  <c r="D26" i="3"/>
  <c r="D21" i="3"/>
  <c r="D16" i="3"/>
  <c r="D11" i="3"/>
  <c r="C16" i="3"/>
  <c r="C21" i="3"/>
  <c r="C26" i="3"/>
  <c r="C31" i="3"/>
  <c r="C34" i="3"/>
  <c r="C41" i="3"/>
  <c r="C37" i="3"/>
  <c r="E42" i="3"/>
  <c r="F17" i="3" l="1"/>
  <c r="F18" i="3"/>
  <c r="F19" i="3"/>
  <c r="F20" i="3"/>
  <c r="F22" i="3"/>
  <c r="F23" i="3"/>
  <c r="F24" i="3"/>
  <c r="F25" i="3"/>
  <c r="F27" i="3"/>
  <c r="F28" i="3"/>
  <c r="F29" i="3"/>
  <c r="F30" i="3"/>
  <c r="F32" i="3"/>
  <c r="F33" i="3"/>
  <c r="F35" i="3"/>
  <c r="F36" i="3"/>
  <c r="F38" i="3"/>
  <c r="F39" i="3"/>
  <c r="F40" i="3"/>
  <c r="F13" i="3"/>
  <c r="F14" i="3"/>
  <c r="F15" i="3"/>
  <c r="F12" i="3"/>
  <c r="F10" i="3"/>
  <c r="D42" i="3"/>
  <c r="F41" i="3" l="1"/>
  <c r="F37" i="3"/>
  <c r="F34" i="3"/>
  <c r="F31" i="3"/>
  <c r="F26" i="3"/>
  <c r="F21" i="3"/>
  <c r="F16" i="3"/>
  <c r="F11" i="3"/>
  <c r="F42" i="3" l="1"/>
  <c r="C42" i="3"/>
</calcChain>
</file>

<file path=xl/sharedStrings.xml><?xml version="1.0" encoding="utf-8"?>
<sst xmlns="http://schemas.openxmlformats.org/spreadsheetml/2006/main" count="56" uniqueCount="49">
  <si>
    <t>Montecristi</t>
  </si>
  <si>
    <t>Azua</t>
  </si>
  <si>
    <t>Peravia</t>
  </si>
  <si>
    <t>Monte Plata</t>
  </si>
  <si>
    <t>El Seibo</t>
  </si>
  <si>
    <t>Hato Mayor</t>
  </si>
  <si>
    <t>Barahona</t>
  </si>
  <si>
    <t>Regiones ONE</t>
  </si>
  <si>
    <t>Dajabón</t>
  </si>
  <si>
    <t>Sánchez Ramírez</t>
  </si>
  <si>
    <t>San Juan</t>
  </si>
  <si>
    <t>Elías Piña</t>
  </si>
  <si>
    <t>Duarte</t>
  </si>
  <si>
    <t>Hermanas Mirabal</t>
  </si>
  <si>
    <t>Samaná</t>
  </si>
  <si>
    <t>Valverde</t>
  </si>
  <si>
    <t>Santiago Rodríguez</t>
  </si>
  <si>
    <t>San José de Ocoa</t>
  </si>
  <si>
    <t>San Cristóbal</t>
  </si>
  <si>
    <t>Pedernales</t>
  </si>
  <si>
    <t>Bahoruco</t>
  </si>
  <si>
    <t>Independencia</t>
  </si>
  <si>
    <t>La Altagracia</t>
  </si>
  <si>
    <t>San Pedro de Macorís</t>
  </si>
  <si>
    <t xml:space="preserve"> Región II: Cibao Sur</t>
  </si>
  <si>
    <t xml:space="preserve">Región III: Cibao Nordeste  </t>
  </si>
  <si>
    <t>Provincias por Región</t>
  </si>
  <si>
    <t>María Trinidad Sánchez</t>
  </si>
  <si>
    <t>INAPA</t>
  </si>
  <si>
    <t>DIRECCIÓN EJECUTIVA</t>
  </si>
  <si>
    <t>DEPARTAMENTO DE ESTADÍSTICA</t>
  </si>
  <si>
    <t>INSTITUTO  NACIONAL DE AGUAS POTABLES Y ALCANTARILLADOS</t>
  </si>
  <si>
    <t>PRODUCCIÓN DE AGUA POTABLE</t>
  </si>
  <si>
    <t xml:space="preserve">Región IV: Cibao Noroeste   </t>
  </si>
  <si>
    <t xml:space="preserve"> Región V: Valdesia   </t>
  </si>
  <si>
    <t>Región VI: Enriquillo</t>
  </si>
  <si>
    <t>Región VII: El Valle</t>
  </si>
  <si>
    <t>Región VIII: Yuma</t>
  </si>
  <si>
    <t xml:space="preserve"> Región IX: Higüamo</t>
  </si>
  <si>
    <r>
      <rPr>
        <b/>
        <sz val="11"/>
        <color theme="1"/>
        <rFont val="Calibri"/>
        <family val="2"/>
        <scheme val="minor"/>
      </rPr>
      <t xml:space="preserve">Nota : </t>
    </r>
    <r>
      <rPr>
        <sz val="11"/>
        <color theme="1"/>
        <rFont val="Calibri"/>
        <family val="2"/>
        <scheme val="minor"/>
      </rPr>
      <t>Las provincias de Santiago y Monseñor Nouel se encuentran fuera de nuestra Jurisdicción.</t>
    </r>
  </si>
  <si>
    <t>MESES</t>
  </si>
  <si>
    <t>Cantidad Trimestral             (M³)</t>
  </si>
  <si>
    <t>Total General Agua Producida (M³/Mes)</t>
  </si>
  <si>
    <t>Sub-Total</t>
  </si>
  <si>
    <t>Mayo</t>
  </si>
  <si>
    <t xml:space="preserve">Junio </t>
  </si>
  <si>
    <t>Abril</t>
  </si>
  <si>
    <t>PRODUCCIÓN DE AGUA POTABLE ABRIL- JUNIO 2022</t>
  </si>
  <si>
    <t xml:space="preserve">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</si>
</sst>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20">
    <xf numFmtId="0" fontId="0" fillId="0" borderId="0" xfId="0"/>
    <xf numFmtId="4" fontId="2" fillId="0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9" fillId="0" borderId="0" xfId="1" applyFont="1" applyFill="1" applyBorder="1" applyAlignment="1">
      <alignment horizontal="left" vertical="center" wrapText="1" indent="1"/>
    </xf>
    <xf numFmtId="43" fontId="9" fillId="0" borderId="0" xfId="1" applyFont="1" applyFill="1" applyBorder="1" applyAlignment="1">
      <alignment horizontal="right" vertical="center" wrapText="1" indent="1"/>
    </xf>
    <xf numFmtId="43" fontId="3" fillId="0" borderId="0" xfId="1" applyFont="1" applyFill="1" applyBorder="1" applyAlignment="1">
      <alignment horizontal="left" vertical="center" wrapText="1" indent="1"/>
    </xf>
    <xf numFmtId="43" fontId="3" fillId="0" borderId="0" xfId="1" applyFont="1" applyFill="1" applyBorder="1" applyAlignment="1">
      <alignment horizontal="right" vertical="center" wrapText="1" indent="1"/>
    </xf>
    <xf numFmtId="43" fontId="4" fillId="0" borderId="0" xfId="1" applyFont="1" applyFill="1" applyBorder="1" applyAlignment="1">
      <alignment horizontal="left" wrapText="1" inden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39" fontId="9" fillId="0" borderId="0" xfId="1" applyNumberFormat="1" applyFont="1" applyFill="1" applyBorder="1" applyAlignment="1">
      <alignment horizontal="right" vertical="center" wrapText="1" indent="1"/>
    </xf>
    <xf numFmtId="0" fontId="10" fillId="0" borderId="0" xfId="0" applyFont="1" applyFill="1" applyBorder="1" applyAlignment="1">
      <alignment horizontal="left" vertical="center" wrapText="1" indent="1"/>
    </xf>
    <xf numFmtId="164" fontId="10" fillId="0" borderId="0" xfId="2" applyFont="1" applyFill="1" applyBorder="1" applyAlignment="1">
      <alignment vertical="center"/>
    </xf>
    <xf numFmtId="4" fontId="10" fillId="0" borderId="0" xfId="0" applyNumberFormat="1" applyFont="1" applyFill="1" applyBorder="1" applyAlignment="1">
      <alignment horizontal="left" vertical="center" wrapText="1" indent="1"/>
    </xf>
    <xf numFmtId="164" fontId="5" fillId="0" borderId="0" xfId="2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vertical="center" wrapText="1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6"/>
  <sheetViews>
    <sheetView showGridLines="0" tabSelected="1" workbookViewId="0">
      <selection activeCell="E16" sqref="E16"/>
    </sheetView>
  </sheetViews>
  <sheetFormatPr baseColWidth="10" defaultRowHeight="15" x14ac:dyDescent="0.25"/>
  <cols>
    <col min="1" max="1" width="26.5703125" customWidth="1"/>
    <col min="2" max="2" width="21.28515625" customWidth="1"/>
    <col min="3" max="5" width="14.5703125" customWidth="1"/>
    <col min="6" max="6" width="15.140625" customWidth="1"/>
  </cols>
  <sheetData>
    <row r="2" spans="1:6" ht="15.75" x14ac:dyDescent="0.25">
      <c r="A2" s="4" t="s">
        <v>31</v>
      </c>
      <c r="B2" s="4"/>
      <c r="C2" s="4"/>
      <c r="D2" s="4"/>
      <c r="E2" s="4"/>
      <c r="F2" s="4"/>
    </row>
    <row r="3" spans="1:6" ht="15.75" x14ac:dyDescent="0.25">
      <c r="A3" s="4" t="s">
        <v>28</v>
      </c>
      <c r="B3" s="4"/>
      <c r="C3" s="4"/>
      <c r="D3" s="4"/>
      <c r="E3" s="4"/>
      <c r="F3" s="4"/>
    </row>
    <row r="4" spans="1:6" ht="15.75" x14ac:dyDescent="0.25">
      <c r="A4" s="4" t="s">
        <v>29</v>
      </c>
      <c r="B4" s="4"/>
      <c r="C4" s="4"/>
      <c r="D4" s="4"/>
      <c r="E4" s="4"/>
      <c r="F4" s="4"/>
    </row>
    <row r="5" spans="1:6" ht="15.75" x14ac:dyDescent="0.25">
      <c r="A5" s="4" t="s">
        <v>30</v>
      </c>
      <c r="B5" s="4"/>
      <c r="C5" s="4"/>
      <c r="D5" s="4"/>
      <c r="E5" s="4"/>
      <c r="F5" s="4"/>
    </row>
    <row r="6" spans="1:6" ht="15.75" x14ac:dyDescent="0.25">
      <c r="A6" s="4" t="s">
        <v>47</v>
      </c>
      <c r="B6" s="4"/>
      <c r="C6" s="4"/>
      <c r="D6" s="4"/>
      <c r="E6" s="4"/>
      <c r="F6" s="4"/>
    </row>
    <row r="7" spans="1:6" ht="19.5" customHeight="1" x14ac:dyDescent="0.25">
      <c r="A7" s="11" t="s">
        <v>32</v>
      </c>
      <c r="B7" s="11"/>
      <c r="C7" s="11"/>
      <c r="D7" s="11"/>
      <c r="E7" s="11"/>
      <c r="F7" s="11"/>
    </row>
    <row r="8" spans="1:6" ht="19.5" customHeight="1" x14ac:dyDescent="0.25">
      <c r="A8" s="11" t="s">
        <v>7</v>
      </c>
      <c r="B8" s="11" t="s">
        <v>26</v>
      </c>
      <c r="C8" s="11" t="s">
        <v>40</v>
      </c>
      <c r="D8" s="11"/>
      <c r="E8" s="11"/>
      <c r="F8" s="12"/>
    </row>
    <row r="9" spans="1:6" s="2" customFormat="1" ht="41.25" customHeight="1" x14ac:dyDescent="0.25">
      <c r="A9" s="11"/>
      <c r="B9" s="11"/>
      <c r="C9" s="12" t="s">
        <v>46</v>
      </c>
      <c r="D9" s="12" t="s">
        <v>44</v>
      </c>
      <c r="E9" s="12" t="s">
        <v>45</v>
      </c>
      <c r="F9" s="12" t="s">
        <v>41</v>
      </c>
    </row>
    <row r="10" spans="1:6" x14ac:dyDescent="0.25">
      <c r="A10" s="11" t="s">
        <v>24</v>
      </c>
      <c r="B10" s="12" t="s">
        <v>9</v>
      </c>
      <c r="C10" s="6">
        <v>722181.09199999995</v>
      </c>
      <c r="D10" s="6">
        <v>715244.55</v>
      </c>
      <c r="E10" s="6">
        <v>706634.21</v>
      </c>
      <c r="F10" s="13">
        <f>SUM(C10,D10,E10)</f>
        <v>2144059.852</v>
      </c>
    </row>
    <row r="11" spans="1:6" x14ac:dyDescent="0.25">
      <c r="A11" s="11"/>
      <c r="B11" s="14" t="s">
        <v>43</v>
      </c>
      <c r="C11" s="6">
        <v>722181.09199999995</v>
      </c>
      <c r="D11" s="6">
        <f>SUM(D10)</f>
        <v>715244.55</v>
      </c>
      <c r="E11" s="6">
        <f>SUM(E10)</f>
        <v>706634.21</v>
      </c>
      <c r="F11" s="7">
        <f>SUM(C11,D11,E11,)</f>
        <v>2144059.852</v>
      </c>
    </row>
    <row r="12" spans="1:6" x14ac:dyDescent="0.25">
      <c r="A12" s="11" t="s">
        <v>25</v>
      </c>
      <c r="B12" s="12" t="s">
        <v>12</v>
      </c>
      <c r="C12" s="6">
        <v>3883395.6340000001</v>
      </c>
      <c r="D12" s="15">
        <v>3977877.8559999997</v>
      </c>
      <c r="E12" s="6">
        <v>3769402.79</v>
      </c>
      <c r="F12" s="7">
        <f>SUM(C12,D12,E12)</f>
        <v>11630676.280000001</v>
      </c>
    </row>
    <row r="13" spans="1:6" ht="15" customHeight="1" x14ac:dyDescent="0.25">
      <c r="A13" s="11"/>
      <c r="B13" s="12" t="s">
        <v>13</v>
      </c>
      <c r="C13" s="6">
        <v>1239334.1259999999</v>
      </c>
      <c r="D13" s="15">
        <v>1270497.598</v>
      </c>
      <c r="E13" s="6">
        <v>1202887.29</v>
      </c>
      <c r="F13" s="7">
        <f t="shared" ref="F13:F41" si="0">SUM(C13,D13,E13)</f>
        <v>3712719.014</v>
      </c>
    </row>
    <row r="14" spans="1:6" ht="13.5" customHeight="1" x14ac:dyDescent="0.25">
      <c r="A14" s="11"/>
      <c r="B14" s="12" t="s">
        <v>27</v>
      </c>
      <c r="C14" s="6">
        <v>2024084.7219999998</v>
      </c>
      <c r="D14" s="15">
        <v>2077234.5760000004</v>
      </c>
      <c r="E14" s="6">
        <v>1938035.96</v>
      </c>
      <c r="F14" s="7">
        <f t="shared" si="0"/>
        <v>6039355.2580000004</v>
      </c>
    </row>
    <row r="15" spans="1:6" x14ac:dyDescent="0.25">
      <c r="A15" s="11"/>
      <c r="B15" s="12" t="s">
        <v>14</v>
      </c>
      <c r="C15" s="6">
        <v>2425678.128</v>
      </c>
      <c r="D15" s="15">
        <v>2431391.6160000004</v>
      </c>
      <c r="E15" s="6">
        <v>2381481.2200000002</v>
      </c>
      <c r="F15" s="7">
        <f t="shared" si="0"/>
        <v>7238550.9640000015</v>
      </c>
    </row>
    <row r="16" spans="1:6" x14ac:dyDescent="0.25">
      <c r="A16" s="11"/>
      <c r="B16" s="14" t="s">
        <v>43</v>
      </c>
      <c r="C16" s="16">
        <f>SUM(C12:C15)</f>
        <v>9572492.6099999994</v>
      </c>
      <c r="D16" s="16">
        <f>SUM(D12:D15)</f>
        <v>9757001.6460000016</v>
      </c>
      <c r="E16" s="16">
        <f>SUM(E12:E15)</f>
        <v>9291807.2599999998</v>
      </c>
      <c r="F16" s="6">
        <f t="shared" si="0"/>
        <v>28621301.516000003</v>
      </c>
    </row>
    <row r="17" spans="1:9" x14ac:dyDescent="0.25">
      <c r="A17" s="11" t="s">
        <v>33</v>
      </c>
      <c r="B17" s="12" t="s">
        <v>15</v>
      </c>
      <c r="C17" s="8">
        <v>11306913.839999998</v>
      </c>
      <c r="D17" s="8">
        <v>11559248.927999999</v>
      </c>
      <c r="E17" s="8">
        <v>11324383.779999999</v>
      </c>
      <c r="F17" s="9">
        <f t="shared" si="0"/>
        <v>34190546.548</v>
      </c>
      <c r="I17" t="s">
        <v>48</v>
      </c>
    </row>
    <row r="18" spans="1:9" x14ac:dyDescent="0.25">
      <c r="A18" s="11"/>
      <c r="B18" s="12" t="s">
        <v>0</v>
      </c>
      <c r="C18" s="10">
        <v>1410378.48</v>
      </c>
      <c r="D18" s="10">
        <v>1386473.7600000002</v>
      </c>
      <c r="E18" s="10">
        <v>1386473.76</v>
      </c>
      <c r="F18" s="9">
        <f t="shared" si="0"/>
        <v>4183326</v>
      </c>
    </row>
    <row r="19" spans="1:9" x14ac:dyDescent="0.25">
      <c r="A19" s="11"/>
      <c r="B19" s="12" t="s">
        <v>8</v>
      </c>
      <c r="C19" s="8">
        <v>693374.38599999994</v>
      </c>
      <c r="D19" s="8">
        <v>705980.21200000006</v>
      </c>
      <c r="E19" s="8">
        <v>668524.37</v>
      </c>
      <c r="F19" s="9">
        <f t="shared" si="0"/>
        <v>2067878.9679999999</v>
      </c>
    </row>
    <row r="20" spans="1:9" ht="17.25" customHeight="1" x14ac:dyDescent="0.25">
      <c r="A20" s="11"/>
      <c r="B20" s="12" t="s">
        <v>16</v>
      </c>
      <c r="C20" s="8">
        <v>1049076.56</v>
      </c>
      <c r="D20" s="8">
        <v>1052886.922</v>
      </c>
      <c r="E20" s="8">
        <v>1037517.3</v>
      </c>
      <c r="F20" s="9">
        <f t="shared" si="0"/>
        <v>3139480.7819999997</v>
      </c>
    </row>
    <row r="21" spans="1:9" x14ac:dyDescent="0.25">
      <c r="A21" s="11"/>
      <c r="B21" s="14" t="s">
        <v>43</v>
      </c>
      <c r="C21" s="16">
        <f>SUM(C17:C20)</f>
        <v>14459743.265999999</v>
      </c>
      <c r="D21" s="16">
        <f>SUM(D17:D20)</f>
        <v>14704589.821999999</v>
      </c>
      <c r="E21" s="16">
        <f>SUM(E17:E20)</f>
        <v>14416899.209999999</v>
      </c>
      <c r="F21" s="8">
        <f t="shared" si="0"/>
        <v>43581232.298</v>
      </c>
    </row>
    <row r="22" spans="1:9" x14ac:dyDescent="0.25">
      <c r="A22" s="11" t="s">
        <v>34</v>
      </c>
      <c r="B22" s="12" t="s">
        <v>18</v>
      </c>
      <c r="C22" s="8">
        <v>5192779.939199999</v>
      </c>
      <c r="D22" s="17">
        <v>5248502.6664000005</v>
      </c>
      <c r="E22" s="8">
        <v>5165593.72</v>
      </c>
      <c r="F22" s="9">
        <f t="shared" si="0"/>
        <v>15606876.325599998</v>
      </c>
    </row>
    <row r="23" spans="1:9" x14ac:dyDescent="0.25">
      <c r="A23" s="11"/>
      <c r="B23" s="12" t="s">
        <v>2</v>
      </c>
      <c r="C23" s="8">
        <v>2115319.5743999998</v>
      </c>
      <c r="D23" s="17">
        <v>2106644.5997419353</v>
      </c>
      <c r="E23" s="8">
        <v>2066928.36</v>
      </c>
      <c r="F23" s="9">
        <f t="shared" si="0"/>
        <v>6288892.5341419354</v>
      </c>
    </row>
    <row r="24" spans="1:9" x14ac:dyDescent="0.25">
      <c r="A24" s="11"/>
      <c r="B24" s="12" t="s">
        <v>1</v>
      </c>
      <c r="C24" s="8">
        <v>2504522.1880000001</v>
      </c>
      <c r="D24" s="15">
        <v>2458789.66</v>
      </c>
      <c r="E24" s="8">
        <v>2467099.9</v>
      </c>
      <c r="F24" s="9">
        <f t="shared" si="0"/>
        <v>7430411.7479999997</v>
      </c>
    </row>
    <row r="25" spans="1:9" x14ac:dyDescent="0.25">
      <c r="A25" s="11"/>
      <c r="B25" s="12" t="s">
        <v>17</v>
      </c>
      <c r="C25" s="8">
        <v>412852.20400000003</v>
      </c>
      <c r="D25" s="15">
        <v>410415.14800000004</v>
      </c>
      <c r="E25" s="8">
        <v>410415.15</v>
      </c>
      <c r="F25" s="9">
        <f t="shared" si="0"/>
        <v>1233682.5020000001</v>
      </c>
    </row>
    <row r="26" spans="1:9" x14ac:dyDescent="0.25">
      <c r="A26" s="11"/>
      <c r="B26" s="14" t="s">
        <v>43</v>
      </c>
      <c r="C26" s="16">
        <f>SUM(C22:C25)</f>
        <v>10225473.9056</v>
      </c>
      <c r="D26" s="16">
        <f>SUM(D22:D25)</f>
        <v>10224352.074141936</v>
      </c>
      <c r="E26" s="16">
        <f>SUM(E22:E25)</f>
        <v>10110037.130000001</v>
      </c>
      <c r="F26" s="8">
        <f t="shared" si="0"/>
        <v>30559863.109741941</v>
      </c>
    </row>
    <row r="27" spans="1:9" x14ac:dyDescent="0.25">
      <c r="A27" s="11" t="s">
        <v>35</v>
      </c>
      <c r="B27" s="12" t="s">
        <v>6</v>
      </c>
      <c r="C27" s="8">
        <v>6536855.2280000011</v>
      </c>
      <c r="D27" s="15">
        <v>6710896.2200000025</v>
      </c>
      <c r="E27" s="8">
        <v>6044789.3799999999</v>
      </c>
      <c r="F27" s="9">
        <f t="shared" si="0"/>
        <v>19292540.828000002</v>
      </c>
    </row>
    <row r="28" spans="1:9" x14ac:dyDescent="0.25">
      <c r="A28" s="11"/>
      <c r="B28" s="12" t="s">
        <v>19</v>
      </c>
      <c r="C28" s="8">
        <v>212797.94</v>
      </c>
      <c r="D28" s="15">
        <v>219204.28000000003</v>
      </c>
      <c r="E28" s="8">
        <v>212797.94</v>
      </c>
      <c r="F28" s="9">
        <f t="shared" si="0"/>
        <v>644800.16</v>
      </c>
    </row>
    <row r="29" spans="1:9" x14ac:dyDescent="0.25">
      <c r="A29" s="11"/>
      <c r="B29" s="12" t="s">
        <v>20</v>
      </c>
      <c r="C29" s="8">
        <v>777864.96</v>
      </c>
      <c r="D29" s="17">
        <v>776924.64</v>
      </c>
      <c r="E29" s="8">
        <v>768798.71999999997</v>
      </c>
      <c r="F29" s="9">
        <f t="shared" si="0"/>
        <v>2323588.3200000003</v>
      </c>
    </row>
    <row r="30" spans="1:9" ht="14.25" customHeight="1" x14ac:dyDescent="0.25">
      <c r="A30" s="11"/>
      <c r="B30" s="12" t="s">
        <v>21</v>
      </c>
      <c r="C30" s="8">
        <v>502487.22239999997</v>
      </c>
      <c r="D30" s="17">
        <v>520056.6912</v>
      </c>
      <c r="E30" s="8">
        <v>532031.1</v>
      </c>
      <c r="F30" s="9">
        <f t="shared" si="0"/>
        <v>1554575.0135999999</v>
      </c>
    </row>
    <row r="31" spans="1:9" x14ac:dyDescent="0.25">
      <c r="A31" s="11"/>
      <c r="B31" s="14" t="s">
        <v>43</v>
      </c>
      <c r="C31" s="16">
        <f>SUM(C27:C30)</f>
        <v>8030005.3504000017</v>
      </c>
      <c r="D31" s="16">
        <f>SUM(D27:D30)</f>
        <v>8227081.8312000027</v>
      </c>
      <c r="E31" s="16">
        <f>SUM(E27:E30)</f>
        <v>7558417.1399999997</v>
      </c>
      <c r="F31" s="8">
        <f t="shared" si="0"/>
        <v>23815504.321600005</v>
      </c>
    </row>
    <row r="32" spans="1:9" x14ac:dyDescent="0.25">
      <c r="A32" s="11" t="s">
        <v>36</v>
      </c>
      <c r="B32" s="12" t="s">
        <v>10</v>
      </c>
      <c r="C32" s="8">
        <v>3751207.7500000005</v>
      </c>
      <c r="D32" s="17">
        <v>3824886.6320000002</v>
      </c>
      <c r="E32" s="8">
        <v>3755436.89</v>
      </c>
      <c r="F32" s="9">
        <f t="shared" si="0"/>
        <v>11331531.272000002</v>
      </c>
    </row>
    <row r="33" spans="1:6" x14ac:dyDescent="0.25">
      <c r="A33" s="11"/>
      <c r="B33" s="12" t="s">
        <v>11</v>
      </c>
      <c r="C33" s="8">
        <v>474349.12</v>
      </c>
      <c r="D33" s="15">
        <v>478362.95</v>
      </c>
      <c r="E33" s="8">
        <v>470077.79</v>
      </c>
      <c r="F33" s="9">
        <f t="shared" si="0"/>
        <v>1422789.86</v>
      </c>
    </row>
    <row r="34" spans="1:6" x14ac:dyDescent="0.25">
      <c r="A34" s="11"/>
      <c r="B34" s="14" t="s">
        <v>43</v>
      </c>
      <c r="C34" s="16">
        <f>SUM(C32:C33)</f>
        <v>4225556.87</v>
      </c>
      <c r="D34" s="16">
        <f>SUM(D32:D33)</f>
        <v>4303249.5820000004</v>
      </c>
      <c r="E34" s="16">
        <f>SUM(E32:E33)</f>
        <v>4225514.68</v>
      </c>
      <c r="F34" s="8">
        <f t="shared" si="0"/>
        <v>12754321.131999999</v>
      </c>
    </row>
    <row r="35" spans="1:6" ht="15" customHeight="1" x14ac:dyDescent="0.25">
      <c r="A35" s="11" t="s">
        <v>37</v>
      </c>
      <c r="B35" s="12" t="s">
        <v>22</v>
      </c>
      <c r="C35" s="8">
        <v>1265793.5519999999</v>
      </c>
      <c r="D35" s="15">
        <v>1246176.8640000001</v>
      </c>
      <c r="E35" s="8">
        <v>1249793.28</v>
      </c>
      <c r="F35" s="9">
        <f t="shared" si="0"/>
        <v>3761763.6960000005</v>
      </c>
    </row>
    <row r="36" spans="1:6" ht="15" customHeight="1" x14ac:dyDescent="0.25">
      <c r="A36" s="11"/>
      <c r="B36" s="12" t="s">
        <v>4</v>
      </c>
      <c r="C36" s="8">
        <v>626142.14399999997</v>
      </c>
      <c r="D36" s="15">
        <v>635327.85200000007</v>
      </c>
      <c r="E36" s="8">
        <v>626400.77</v>
      </c>
      <c r="F36" s="9">
        <f t="shared" si="0"/>
        <v>1887870.7660000001</v>
      </c>
    </row>
    <row r="37" spans="1:6" x14ac:dyDescent="0.25">
      <c r="A37" s="11"/>
      <c r="B37" s="14" t="s">
        <v>43</v>
      </c>
      <c r="C37" s="16">
        <f>SUM(C35:C36)</f>
        <v>1891935.696</v>
      </c>
      <c r="D37" s="16">
        <f>SUM(D35:D36)</f>
        <v>1881504.716</v>
      </c>
      <c r="E37" s="16">
        <f>SUM(E35:E36)</f>
        <v>1876194.05</v>
      </c>
      <c r="F37" s="8">
        <f t="shared" si="0"/>
        <v>5649634.4620000003</v>
      </c>
    </row>
    <row r="38" spans="1:6" ht="15" customHeight="1" x14ac:dyDescent="0.25">
      <c r="A38" s="11" t="s">
        <v>38</v>
      </c>
      <c r="B38" s="12" t="s">
        <v>23</v>
      </c>
      <c r="C38" s="8">
        <v>2494425.6</v>
      </c>
      <c r="D38" s="15">
        <v>2452147.2000000007</v>
      </c>
      <c r="E38" s="8">
        <v>2452147.2000000002</v>
      </c>
      <c r="F38" s="9">
        <f t="shared" si="0"/>
        <v>7398720.0000000009</v>
      </c>
    </row>
    <row r="39" spans="1:6" ht="21" customHeight="1" x14ac:dyDescent="0.25">
      <c r="A39" s="11"/>
      <c r="B39" s="12" t="s">
        <v>5</v>
      </c>
      <c r="C39" s="8">
        <v>937227.74399999995</v>
      </c>
      <c r="D39" s="15">
        <v>923129.85599999991</v>
      </c>
      <c r="E39" s="8">
        <v>936259.2</v>
      </c>
      <c r="F39" s="9">
        <f t="shared" si="0"/>
        <v>2796616.8</v>
      </c>
    </row>
    <row r="40" spans="1:6" x14ac:dyDescent="0.25">
      <c r="A40" s="11"/>
      <c r="B40" s="12" t="s">
        <v>3</v>
      </c>
      <c r="C40" s="8">
        <v>1257846.0480000002</v>
      </c>
      <c r="D40" s="17">
        <v>1269783.3600000003</v>
      </c>
      <c r="E40" s="8">
        <v>1201640.54</v>
      </c>
      <c r="F40" s="9">
        <f t="shared" si="0"/>
        <v>3729269.9480000008</v>
      </c>
    </row>
    <row r="41" spans="1:6" x14ac:dyDescent="0.25">
      <c r="A41" s="11"/>
      <c r="B41" s="14" t="s">
        <v>43</v>
      </c>
      <c r="C41" s="16">
        <f>SUM(C38:C40)</f>
        <v>4689499.392</v>
      </c>
      <c r="D41" s="16">
        <f>SUM(D38:D40)</f>
        <v>4645060.4160000011</v>
      </c>
      <c r="E41" s="16">
        <f>SUM(E38:E40)</f>
        <v>4590046.9400000004</v>
      </c>
      <c r="F41" s="8">
        <f t="shared" si="0"/>
        <v>13924606.748000003</v>
      </c>
    </row>
    <row r="42" spans="1:6" ht="16.5" customHeight="1" x14ac:dyDescent="0.25">
      <c r="A42" s="18" t="s">
        <v>42</v>
      </c>
      <c r="B42" s="18"/>
      <c r="C42" s="19">
        <f>SUM(C11,C16,C21,C26,C31,C34,C37,C41)</f>
        <v>53816888.181999996</v>
      </c>
      <c r="D42" s="19">
        <f>SUM(D11,D16,D21,D26,D31,D34,D37,D41)</f>
        <v>54458084.637341939</v>
      </c>
      <c r="E42" s="19">
        <f>SUM(E11,E16,E21,E26,E31,E34,E37,E41)</f>
        <v>52775550.619999997</v>
      </c>
      <c r="F42" s="19">
        <f>SUM(F11,F16,F21,F26,F31,F34,F37,F41)</f>
        <v>161050523.43934196</v>
      </c>
    </row>
    <row r="43" spans="1:6" x14ac:dyDescent="0.25">
      <c r="C43" s="1"/>
      <c r="D43" s="1"/>
      <c r="E43" s="1"/>
      <c r="F43" s="1"/>
    </row>
    <row r="44" spans="1:6" x14ac:dyDescent="0.25">
      <c r="A44" t="s">
        <v>39</v>
      </c>
      <c r="C44" s="1"/>
      <c r="D44" s="1"/>
      <c r="E44" s="1"/>
      <c r="F44" s="1"/>
    </row>
    <row r="45" spans="1:6" x14ac:dyDescent="0.25">
      <c r="C45" s="1"/>
      <c r="D45" s="1"/>
      <c r="E45" s="1"/>
    </row>
    <row r="46" spans="1:6" ht="15" customHeight="1" x14ac:dyDescent="0.25"/>
    <row r="47" spans="1:6" ht="15" customHeight="1" x14ac:dyDescent="0.25">
      <c r="B47" s="5"/>
      <c r="C47" s="5"/>
      <c r="D47" s="5"/>
      <c r="E47" s="5"/>
      <c r="F47" s="5"/>
    </row>
    <row r="48" spans="1:6" ht="15.75" x14ac:dyDescent="0.25">
      <c r="B48" s="4"/>
      <c r="C48" s="4"/>
      <c r="D48" s="4"/>
      <c r="E48" s="4"/>
      <c r="F48" s="4"/>
    </row>
    <row r="49" spans="1:6" ht="15.75" x14ac:dyDescent="0.25">
      <c r="B49" s="4"/>
      <c r="C49" s="4"/>
      <c r="D49" s="4"/>
      <c r="E49" s="4"/>
      <c r="F49" s="4"/>
    </row>
    <row r="51" spans="1:6" ht="15.75" customHeight="1" x14ac:dyDescent="0.25"/>
    <row r="52" spans="1:6" ht="15.75" customHeight="1" x14ac:dyDescent="0.25"/>
    <row r="53" spans="1:6" s="3" customFormat="1" ht="12.75" customHeight="1" x14ac:dyDescent="0.25">
      <c r="A53"/>
      <c r="B53"/>
      <c r="C53"/>
      <c r="D53"/>
      <c r="E53"/>
      <c r="F53"/>
    </row>
    <row r="54" spans="1:6" ht="15" customHeight="1" x14ac:dyDescent="0.25"/>
    <row r="55" spans="1:6" ht="14.25" customHeight="1" x14ac:dyDescent="0.25"/>
    <row r="56" spans="1:6" ht="15.75" customHeight="1" x14ac:dyDescent="0.25"/>
  </sheetData>
  <mergeCells count="21">
    <mergeCell ref="A12:A16"/>
    <mergeCell ref="A17:A21"/>
    <mergeCell ref="A22:A26"/>
    <mergeCell ref="A27:A31"/>
    <mergeCell ref="B49:F49"/>
    <mergeCell ref="B47:F47"/>
    <mergeCell ref="B48:F48"/>
    <mergeCell ref="A42:B42"/>
    <mergeCell ref="A32:A34"/>
    <mergeCell ref="A35:A37"/>
    <mergeCell ref="A38:A41"/>
    <mergeCell ref="A7:F7"/>
    <mergeCell ref="C8:E8"/>
    <mergeCell ref="A8:A9"/>
    <mergeCell ref="B8:B9"/>
    <mergeCell ref="A10:A11"/>
    <mergeCell ref="A6:F6"/>
    <mergeCell ref="A2:F2"/>
    <mergeCell ref="A3:F3"/>
    <mergeCell ref="A4:F4"/>
    <mergeCell ref="A5:F5"/>
  </mergeCells>
  <printOptions horizontalCentered="1"/>
  <pageMargins left="0.39370078740157483" right="0.39370078740157483" top="0.39370078740157483" bottom="0.74803149606299213" header="0.31496062992125984" footer="0.31496062992125984"/>
  <pageSetup paperSize="9" scale="85" orientation="portrait" r:id="rId1"/>
  <ignoredErrors>
    <ignoredError sqref="F1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ABRIL-JUNIO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Gabriel Solano Salcedo</dc:creator>
  <cp:lastModifiedBy>Bryan Eduardo Canahuate Sued</cp:lastModifiedBy>
  <cp:lastPrinted>2020-04-06T23:45:58Z</cp:lastPrinted>
  <dcterms:created xsi:type="dcterms:W3CDTF">2015-11-25T18:04:17Z</dcterms:created>
  <dcterms:modified xsi:type="dcterms:W3CDTF">2022-07-11T13:14:49Z</dcterms:modified>
</cp:coreProperties>
</file>