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ps-fs-05\docs_compartidos$\Presupuesto\Respaldo de carpeta compartida local\Carpeta Compartida\2021\Ejecuciones\7. Julio\OAI\"/>
    </mc:Choice>
  </mc:AlternateContent>
  <xr:revisionPtr revIDLastSave="0" documentId="13_ncr:1_{7E538415-6665-4B03-96BB-3FA130D3B04E}" xr6:coauthVersionLast="47" xr6:coauthVersionMax="47" xr10:uidLastSave="{00000000-0000-0000-0000-000000000000}"/>
  <bookViews>
    <workbookView xWindow="-120" yWindow="-120" windowWidth="29040" windowHeight="15840" xr2:uid="{F4C747DC-A9AF-4095-8342-123B21786AFF}"/>
  </bookViews>
  <sheets>
    <sheet name="P2 Presupuesto Aprobado-Ejec " sheetId="1" r:id="rId1"/>
  </sheets>
  <externalReferences>
    <externalReference r:id="rId2"/>
    <externalReference r:id="rId3"/>
  </externalReferences>
  <definedNames>
    <definedName name="_0000___N_A">'[1]Gastos  '!#REF!</definedName>
    <definedName name="_xlnm.Print_Area" localSheetId="0">'P2 Presupuesto Aprobado-Ejec '!$C$2:$R$128</definedName>
    <definedName name="MONT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E11" i="1"/>
  <c r="F11" i="1"/>
  <c r="G11" i="1"/>
  <c r="G84" i="1" s="1"/>
  <c r="H11" i="1"/>
  <c r="I11" i="1"/>
  <c r="J11" i="1"/>
  <c r="K11" i="1"/>
  <c r="L11" i="1"/>
  <c r="M11" i="1"/>
  <c r="M84" i="1" s="1"/>
  <c r="N11" i="1"/>
  <c r="O11" i="1"/>
  <c r="P11" i="1"/>
  <c r="Q11" i="1"/>
  <c r="R12" i="1"/>
  <c r="R11" i="1" s="1"/>
  <c r="R13" i="1"/>
  <c r="R14" i="1"/>
  <c r="R15" i="1"/>
  <c r="R16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8" i="1"/>
  <c r="R19" i="1"/>
  <c r="R20" i="1"/>
  <c r="R21" i="1"/>
  <c r="R22" i="1"/>
  <c r="R23" i="1"/>
  <c r="R24" i="1"/>
  <c r="R25" i="1"/>
  <c r="R26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8" i="1"/>
  <c r="R29" i="1"/>
  <c r="R30" i="1"/>
  <c r="R31" i="1"/>
  <c r="R32" i="1"/>
  <c r="R33" i="1"/>
  <c r="R34" i="1"/>
  <c r="R35" i="1"/>
  <c r="R36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8" i="1"/>
  <c r="R39" i="1"/>
  <c r="R40" i="1"/>
  <c r="R41" i="1"/>
  <c r="R42" i="1"/>
  <c r="R43" i="1"/>
  <c r="R44" i="1"/>
  <c r="R45" i="1"/>
  <c r="D46" i="1"/>
  <c r="E46" i="1"/>
  <c r="R46" i="1"/>
  <c r="R47" i="1"/>
  <c r="R48" i="1"/>
  <c r="R49" i="1"/>
  <c r="R50" i="1"/>
  <c r="R51" i="1"/>
  <c r="R52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4" i="1"/>
  <c r="R55" i="1"/>
  <c r="R56" i="1"/>
  <c r="R57" i="1"/>
  <c r="R58" i="1"/>
  <c r="R59" i="1"/>
  <c r="R60" i="1"/>
  <c r="R61" i="1"/>
  <c r="R62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4" i="1"/>
  <c r="R65" i="1"/>
  <c r="R66" i="1"/>
  <c r="R67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9" i="1"/>
  <c r="R70" i="1"/>
  <c r="R71" i="1"/>
  <c r="R72" i="1"/>
  <c r="R73" i="1"/>
  <c r="R74" i="1"/>
  <c r="F75" i="1"/>
  <c r="G75" i="1"/>
  <c r="L75" i="1"/>
  <c r="M75" i="1"/>
  <c r="N75" i="1"/>
  <c r="D76" i="1"/>
  <c r="D75" i="1" s="1"/>
  <c r="D71" i="1" s="1"/>
  <c r="E76" i="1"/>
  <c r="E75" i="1" s="1"/>
  <c r="E71" i="1" s="1"/>
  <c r="F76" i="1"/>
  <c r="G76" i="1"/>
  <c r="H76" i="1"/>
  <c r="H75" i="1" s="1"/>
  <c r="I76" i="1"/>
  <c r="I75" i="1" s="1"/>
  <c r="J76" i="1"/>
  <c r="J75" i="1" s="1"/>
  <c r="K76" i="1"/>
  <c r="K75" i="1" s="1"/>
  <c r="L76" i="1"/>
  <c r="M76" i="1"/>
  <c r="N76" i="1"/>
  <c r="O76" i="1"/>
  <c r="O75" i="1" s="1"/>
  <c r="P76" i="1"/>
  <c r="P75" i="1" s="1"/>
  <c r="Q76" i="1"/>
  <c r="Q75" i="1" s="1"/>
  <c r="R77" i="1"/>
  <c r="R78" i="1"/>
  <c r="R76" i="1" s="1"/>
  <c r="R79" i="1"/>
  <c r="R80" i="1"/>
  <c r="R81" i="1"/>
  <c r="R82" i="1"/>
  <c r="R83" i="1"/>
  <c r="R63" i="1" l="1"/>
  <c r="Q84" i="1"/>
  <c r="K84" i="1"/>
  <c r="N84" i="1"/>
  <c r="H84" i="1"/>
  <c r="R75" i="1"/>
  <c r="R17" i="1"/>
  <c r="R84" i="1" s="1"/>
  <c r="R53" i="1"/>
  <c r="R27" i="1"/>
  <c r="R37" i="1"/>
  <c r="L84" i="1"/>
  <c r="F84" i="1"/>
  <c r="E84" i="1"/>
  <c r="R68" i="1"/>
  <c r="D84" i="1"/>
  <c r="P84" i="1"/>
  <c r="J84" i="1"/>
  <c r="O84" i="1"/>
  <c r="I84" i="1"/>
</calcChain>
</file>

<file path=xl/sharedStrings.xml><?xml version="1.0" encoding="utf-8"?>
<sst xmlns="http://schemas.openxmlformats.org/spreadsheetml/2006/main" count="99" uniqueCount="99">
  <si>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</si>
  <si>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</si>
  <si>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</si>
  <si>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t>Total general</t>
  </si>
  <si>
    <t>4.3.5 - DISMINUCIÓN DEPÓSITOS FONDOS DE TERCEROS</t>
  </si>
  <si>
    <t>4.3 - DISMINUCIÓN DE FONDOS DE TERCEROS</t>
  </si>
  <si>
    <t>4.2.2 - DISMINUCIÓN DE PASIVOS NO CORRIENTES</t>
  </si>
  <si>
    <t>4.2.1 - DISMINUCIÓN DE PASIVOS CORRIENTES</t>
  </si>
  <si>
    <t>4.2 - DISMINUCIÓN DE PASIVOS</t>
  </si>
  <si>
    <t>4.1.2 - INCREMENTO DE ACTIVOS FINANCIEROS NO CORRIENTES</t>
  </si>
  <si>
    <t>4.1.1 - INCREMENTO DE ACTIVOS FINANCIEROS CORRIENTES</t>
  </si>
  <si>
    <t>4.1 - INCREMENTO DE ACTIVOS FINANCIEROS</t>
  </si>
  <si>
    <t>4 - APLICACIONES FINANCIERAS</t>
  </si>
  <si>
    <t>2.9.4 - COMISIONES Y OTROS GASTOS BANCARIOS DE LA DEUDA PÚBLICA</t>
  </si>
  <si>
    <t>2.9.2 - INTERESES DE LA DEUDA PUBLICA EXTERNA</t>
  </si>
  <si>
    <t>2.9.1 - INTERESES DE LA DEUDA PÚBLICA INTERNA</t>
  </si>
  <si>
    <t>2.9 - GASTOS FINANCIEROS</t>
  </si>
  <si>
    <t>2.8.2 - ADQUISICIÓN DE TÍTULOS VALORES REPRESENTATIVOS DE DEUDA</t>
  </si>
  <si>
    <t>2.8.1 - CONCESIÓN DE PRESTAMOS</t>
  </si>
  <si>
    <t>2.8 - ADQUISICION DE ACTIVOS FINANCIEROS CON FINES DE POLÍTICA</t>
  </si>
  <si>
    <t>2.7.4 - GASTOS QUE SE ASIGNARÁN DURANTE EL EJERCICIO PARA INVERSIÓN (ART. 32 Y 33 LEY 423-06)</t>
  </si>
  <si>
    <t>2.7.3 - CONSTRUCCIONES EN BIENES CONCESIONADOS</t>
  </si>
  <si>
    <t>2.7.2 - INFRAESTRUCTURA</t>
  </si>
  <si>
    <t>2.7.1 - OBRAS EN EDIFICACIONES</t>
  </si>
  <si>
    <t>2.7 - OBRAS</t>
  </si>
  <si>
    <t>2.6.9 - EDIFICIOS, ESTRUCTURAS, TIERRAS, TERRENOS Y OBJETOS DE VALOR</t>
  </si>
  <si>
    <t>2.6.8 - BIENES INTANGIBLES</t>
  </si>
  <si>
    <t>2.6.7 - ACTIVOS BIOLÓGICOS</t>
  </si>
  <si>
    <t>2.6.6 - EQUIPOS DE DEFENSA Y SEGURIDAD</t>
  </si>
  <si>
    <t>2.6.5 - MAQUINARIA, OTROS EQUIPOS Y HERRAMIENTAS</t>
  </si>
  <si>
    <t>2.6.4 - VEHÍCULOS Y EQUIPO DE TRANSPORTE, TRACCIÓN Y ELEVACIÓN</t>
  </si>
  <si>
    <t>2.6.3 - EQUIPO E INSTRUMENTAL, CIENTÍFICO Y LABORATORIO</t>
  </si>
  <si>
    <t>2.6.2 - MOBILIARIO Y EQUIPO AUDIOVISUAL, RECREATIVO Y EDUCACIONAL</t>
  </si>
  <si>
    <t>2.6.1 - MOBILIARIO Y EQUIPO</t>
  </si>
  <si>
    <t>2.6 - BIENES MUEBLES, INMUEBLES E INTANGIBLES</t>
  </si>
  <si>
    <t>2.5.9 - TRANSFERENCIAS DE CAPITAL A OTRAS INSTITUCIONES PÚBLICAS</t>
  </si>
  <si>
    <t>2.5.6 - TRANSFERENCIAS DE CAPITAL AL SECTOR EXTERNO</t>
  </si>
  <si>
    <t>2.5.4 - TRANSFERENCIAS DE CAPITAL  A EMPRESAS PÚBLICAS NO FINANCIERAS</t>
  </si>
  <si>
    <t>2.5.3 - TRANSFERENCIAS DE CAPITAL A GOBIERNOS GENERALES LOCALES</t>
  </si>
  <si>
    <t>2.5.2 - TRANSFERENCIAS DE CAPITAL AL GOBIERNO GENERAL  NACIONAL</t>
  </si>
  <si>
    <t>2.5.1 - TRANSFERENCIAS DE CAPITAL AL SECTOR PRIVADO</t>
  </si>
  <si>
    <t>2.5 - TRANSFERENCIAS DE CAPITAL</t>
  </si>
  <si>
    <t>2.4.9 - TRANSFERENCIAS CORRIENTES A OTRAS INSTITUCIONES PÚBLICAS</t>
  </si>
  <si>
    <t>2.4.7 - TRANSFERENCIAS CORRIENTES AL SECTOR EXTERNO</t>
  </si>
  <si>
    <t>2.4.6 - SUBVENCIONES</t>
  </si>
  <si>
    <t>2.4.5 - TRANSFERENCIAS CORRIENTES A INSTITUCIONES PÚBLICAS FINANCIERAS</t>
  </si>
  <si>
    <t>2.4.4 - TRANSFERENCIAS CORRIENTES A EMPRESAS PÚBLICAS NO FINANCIERAS</t>
  </si>
  <si>
    <t>2.4.3 - TRANSFERENCIAS CORRIENTES A GOBIERNOS GENERALES LOCALES</t>
  </si>
  <si>
    <t>2.4.2 - TRANSFERENCIAS CORRIENTES AL  GOBIERNO GENERAL NACIONAL</t>
  </si>
  <si>
    <t>2.4.1 - TRANSFERENCIAS CORRIENTES AL SECTOR PRIVADO</t>
  </si>
  <si>
    <t>2.4 - TRANSFERENCIAS CORRIENTES</t>
  </si>
  <si>
    <t>2.3.9 - PRODUCTOS Y ÚTILES VARIOS</t>
  </si>
  <si>
    <t>2.3.8 - GASTOS QUE SE ASIGNARÁN DURANTE EL EJERCICIO (ART. 32 Y 33 LEY 423-06)</t>
  </si>
  <si>
    <t>2.3.7 - COMBUSTIBLES, LUBRICANTES, PRODUCTOS QUÍMICOS Y CONEXOS</t>
  </si>
  <si>
    <t>2.3.6 - PRODUCTOS DE MINERALES, METÁLICOS Y NO METÁLICOS</t>
  </si>
  <si>
    <t>2.3.5 - PRODUCTOS DE CUERO, CAUCHO Y PLÁSTICO</t>
  </si>
  <si>
    <t>2.3.4 - PRODUCTOS FARMACÉUTICOS</t>
  </si>
  <si>
    <t>2.3.3 - PRODUCTOS DE PAPEL, CARTÓN E IMPRESOS</t>
  </si>
  <si>
    <t>2.3.2 - TEXTILES Y VESTUARIOS</t>
  </si>
  <si>
    <t>2.3.1 - ALIMENTOS Y PRODUCTOS AGROFORESTALES</t>
  </si>
  <si>
    <t>2.3 - MATERIALES Y SUMINISTROS</t>
  </si>
  <si>
    <t>2.2.9 - OTRAS CONTRATACIONES DE SERVICIOS</t>
  </si>
  <si>
    <t>2.2.8 - OTROS SERVICIOS NO INCLUIDOS EN CONCEPTOS ANTERIORES</t>
  </si>
  <si>
    <t>2.2.7 - SERVICIOS DE CONSERVACIÓN, REPARACIONES MENORES E INSTALACIONES TEMPORALES</t>
  </si>
  <si>
    <t>2.2.6 - SEGUROS</t>
  </si>
  <si>
    <t>2.2.5 - ALQUILERES Y RENTAS</t>
  </si>
  <si>
    <t>2.2.4 - TRANSPORTE Y ALMACENAJE</t>
  </si>
  <si>
    <t>2.2.3 - VIÁTICOS</t>
  </si>
  <si>
    <t>2.2.2 - PUBLICIDAD, IMPRESIÓN Y ENCUADERNACIÓN</t>
  </si>
  <si>
    <t>2.2.1 - SERVICIOS BÁSICOS</t>
  </si>
  <si>
    <t>2.2 - CONTRATACIÓN DE SERVICIOS</t>
  </si>
  <si>
    <t>2.1.5 - CONTRIBUCIONES A LA SEGURIDAD SOCIAL</t>
  </si>
  <si>
    <t>2.1.4 - GRATIFICACIONES Y BONIFICACIONES</t>
  </si>
  <si>
    <t>2.1.3 - DIETAS Y GASTOS DE REPRESENTACIÓN</t>
  </si>
  <si>
    <t>2.1.2 - SOBRESUELDOS</t>
  </si>
  <si>
    <t>2.1.1 - REMUNERACIONES</t>
  </si>
  <si>
    <t>2.1 - REMUNERACIONES Y CONTRIBUCIONES</t>
  </si>
  <si>
    <t>2 - GASTOS</t>
  </si>
  <si>
    <t xml:space="preserve">Total </t>
  </si>
  <si>
    <t>Diciembre</t>
  </si>
  <si>
    <t xml:space="preserve">Noviembre </t>
  </si>
  <si>
    <t>Octubre</t>
  </si>
  <si>
    <t>Septiembre</t>
  </si>
  <si>
    <t xml:space="preserve">Agosto </t>
  </si>
  <si>
    <t>Julio</t>
  </si>
  <si>
    <t>Junio</t>
  </si>
  <si>
    <t>Mayo</t>
  </si>
  <si>
    <t>Abril</t>
  </si>
  <si>
    <t>Marzo</t>
  </si>
  <si>
    <t>Febrero</t>
  </si>
  <si>
    <t xml:space="preserve">Enero </t>
  </si>
  <si>
    <t xml:space="preserve">Gasto devengado </t>
  </si>
  <si>
    <t>Presupuesto Modificado</t>
  </si>
  <si>
    <t>Presupuesto Aprobado</t>
  </si>
  <si>
    <t>DETALLE</t>
  </si>
  <si>
    <t>En RD$</t>
  </si>
  <si>
    <t xml:space="preserve">Ejecución de Gasto y Aplicaciones financieras </t>
  </si>
  <si>
    <t>INSTITUTO NACIONAL DE AGUAS POTABLES Y ALCANTARILLADOS</t>
  </si>
  <si>
    <t>MINISTERIO DE SALUD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</si>
</sst>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2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43" fontId="0" fillId="0" borderId="0" xfId="1" applyFont="1"/>
    <xf numFmtId="43" fontId="0" fillId="0" borderId="0" xfId="1" applyFont="1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vertical="center"/>
    </xf>
    <xf numFmtId="43" fontId="3" fillId="2" borderId="2" xfId="1" applyFont="1" applyFill="1" applyBorder="1"/>
    <xf numFmtId="0" fontId="2" fillId="2" borderId="2" xfId="0" applyFont="1" applyFill="1" applyBorder="1" applyAlignment="1">
      <alignment vertical="center"/>
    </xf>
    <xf numFmtId="0" fontId="0" fillId="0" borderId="0" xfId="0" applyAlignment="1">
      <alignment horizontal="left" indent="2"/>
    </xf>
    <xf numFmtId="43" fontId="3" fillId="0" borderId="0" xfId="1" applyFont="1"/>
    <xf numFmtId="0" fontId="3" fillId="0" borderId="0" xfId="0" applyFont="1" applyAlignment="1">
      <alignment horizontal="left" indent="1"/>
    </xf>
    <xf numFmtId="43" fontId="3" fillId="0" borderId="3" xfId="1" applyFont="1" applyBorder="1"/>
    <xf numFmtId="0" fontId="3" fillId="0" borderId="3" xfId="0" applyFont="1" applyBorder="1" applyAlignment="1">
      <alignment horizontal="left"/>
    </xf>
    <xf numFmtId="43" fontId="0" fillId="0" borderId="0" xfId="0" applyNumberFormat="1"/>
    <xf numFmtId="43" fontId="0" fillId="0" borderId="0" xfId="1" applyFont="1" applyFill="1"/>
    <xf numFmtId="0" fontId="0" fillId="0" borderId="4" xfId="0" applyBorder="1"/>
    <xf numFmtId="43" fontId="0" fillId="0" borderId="5" xfId="1" applyFont="1" applyBorder="1"/>
    <xf numFmtId="164" fontId="3" fillId="0" borderId="3" xfId="0" applyNumberFormat="1" applyFont="1" applyBorder="1"/>
    <xf numFmtId="43" fontId="2" fillId="3" borderId="6" xfId="1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43" fontId="2" fillId="3" borderId="7" xfId="1" applyFont="1" applyFill="1" applyBorder="1" applyAlignment="1">
      <alignment horizontal="center"/>
    </xf>
    <xf numFmtId="43" fontId="2" fillId="2" borderId="8" xfId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43" fontId="2" fillId="2" borderId="6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4" fillId="0" borderId="12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 vertical="top" wrapText="1" readingOrder="1"/>
    </xf>
    <xf numFmtId="0" fontId="6" fillId="0" borderId="12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center" wrapText="1" readingOrder="1"/>
    </xf>
    <xf numFmtId="0" fontId="7" fillId="0" borderId="12" xfId="0" applyFont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123825</xdr:colOff>
      <xdr:row>1</xdr:row>
      <xdr:rowOff>114300</xdr:rowOff>
    </xdr:from>
    <xdr:ext cx="1954530" cy="942975"/>
    <xdr:pic>
      <xdr:nvPicPr>
        <xdr:cNvPr id="2" name="Imagen 1" descr="logo-02">
          <a:extLst>
            <a:ext uri="{FF2B5EF4-FFF2-40B4-BE49-F238E27FC236}">
              <a16:creationId xmlns:a16="http://schemas.microsoft.com/office/drawing/2014/main" id="{B97B9EF5-6EE6-469F-9695-60BE1AC35F5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304800"/>
          <a:ext cx="1954530" cy="942975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16</xdr:col>
      <xdr:colOff>533400</xdr:colOff>
      <xdr:row>1</xdr:row>
      <xdr:rowOff>228600</xdr:rowOff>
    </xdr:from>
    <xdr:to>
      <xdr:col>17</xdr:col>
      <xdr:colOff>660988</xdr:colOff>
      <xdr:row>5</xdr:row>
      <xdr:rowOff>47625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66872D02-52BC-4C9B-84CB-763851C93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25400" y="381000"/>
          <a:ext cx="889588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504825</xdr:colOff>
      <xdr:row>110</xdr:row>
      <xdr:rowOff>0</xdr:rowOff>
    </xdr:from>
    <xdr:to>
      <xdr:col>2</xdr:col>
      <xdr:colOff>3837517</xdr:colOff>
      <xdr:row>116</xdr:row>
      <xdr:rowOff>52917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E3C93DF9-8D66-4C15-9B12-E9A1484489A1}"/>
            </a:ext>
          </a:extLst>
        </xdr:cNvPr>
        <xdr:cNvSpPr txBox="1">
          <a:spLocks noChangeArrowheads="1"/>
        </xdr:cNvSpPr>
      </xdr:nvSpPr>
      <xdr:spPr bwMode="auto">
        <a:xfrm>
          <a:off x="2028825" y="18669000"/>
          <a:ext cx="256117" cy="119591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Deyris Reyes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Encargada de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P</a:t>
          </a: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resupuesto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</xdr:col>
      <xdr:colOff>1104900</xdr:colOff>
      <xdr:row>110</xdr:row>
      <xdr:rowOff>9525</xdr:rowOff>
    </xdr:from>
    <xdr:to>
      <xdr:col>9</xdr:col>
      <xdr:colOff>141817</xdr:colOff>
      <xdr:row>116</xdr:row>
      <xdr:rowOff>62442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EA21B47D-1CFE-4B35-B086-260954409229}"/>
            </a:ext>
          </a:extLst>
        </xdr:cNvPr>
        <xdr:cNvSpPr txBox="1">
          <a:spLocks noChangeArrowheads="1"/>
        </xdr:cNvSpPr>
      </xdr:nvSpPr>
      <xdr:spPr bwMode="auto">
        <a:xfrm>
          <a:off x="4572000" y="18678525"/>
          <a:ext cx="2427817" cy="119591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Francia Aquino Ledesma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Directora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Financiera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14</xdr:col>
      <xdr:colOff>0</xdr:colOff>
      <xdr:row>110</xdr:row>
      <xdr:rowOff>0</xdr:rowOff>
    </xdr:from>
    <xdr:to>
      <xdr:col>17</xdr:col>
      <xdr:colOff>1046692</xdr:colOff>
      <xdr:row>116</xdr:row>
      <xdr:rowOff>52917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B44E6EAF-7F49-441A-811E-2EF5C1E85D59}"/>
            </a:ext>
          </a:extLst>
        </xdr:cNvPr>
        <xdr:cNvSpPr txBox="1">
          <a:spLocks noChangeArrowheads="1"/>
        </xdr:cNvSpPr>
      </xdr:nvSpPr>
      <xdr:spPr bwMode="auto">
        <a:xfrm>
          <a:off x="10668000" y="18669000"/>
          <a:ext cx="3046942" cy="119591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Wellington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Arnaud Bisonó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Director Ejecutivo 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upuesto/Respaldo%20de%20carpeta%20compartida%20local/Carpeta%20Compartida/2021/Ejecuciones/7.%20Julio/1.%20EJECUCION%20PRESUPUESTARIA%20JULIO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.%20Plantilla%20presupuesto%20y%20ejecuci&#243;n%20presupuestaria%202021%20OA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Gastos  "/>
      <sheetName val="Variaciones 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3 Ejecucion"/>
      <sheetName val="Beneficiari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E07A6-1DF1-4A3C-936D-8C1C95A4B424}">
  <sheetPr>
    <pageSetUpPr fitToPage="1"/>
  </sheetPr>
  <dimension ref="C2:T120"/>
  <sheetViews>
    <sheetView showGridLines="0" tabSelected="1" workbookViewId="0">
      <selection activeCell="A98" sqref="A98:XFD109"/>
    </sheetView>
  </sheetViews>
  <sheetFormatPr baseColWidth="10" defaultColWidth="11.42578125" defaultRowHeight="15" x14ac:dyDescent="0.25"/>
  <cols>
    <col min="3" max="3" width="93.7109375" bestFit="1" customWidth="1"/>
    <col min="4" max="4" width="17.5703125" customWidth="1"/>
    <col min="5" max="5" width="16.7109375" customWidth="1"/>
    <col min="6" max="6" width="17" customWidth="1"/>
    <col min="7" max="7" width="15.28515625" customWidth="1"/>
    <col min="8" max="8" width="16.85546875" bestFit="1" customWidth="1"/>
    <col min="9" max="9" width="15.28515625" customWidth="1"/>
    <col min="10" max="10" width="16.85546875" bestFit="1" customWidth="1"/>
    <col min="11" max="11" width="15.28515625" customWidth="1"/>
    <col min="12" max="12" width="15.140625" style="1" customWidth="1"/>
    <col min="13" max="17" width="11.42578125" customWidth="1"/>
    <col min="18" max="18" width="16.85546875" style="1" customWidth="1"/>
    <col min="19" max="19" width="16.85546875" bestFit="1" customWidth="1"/>
    <col min="20" max="20" width="14.140625" bestFit="1" customWidth="1"/>
  </cols>
  <sheetData>
    <row r="2" spans="3:19" ht="28.5" customHeight="1" x14ac:dyDescent="0.25">
      <c r="C2" s="37" t="s">
        <v>98</v>
      </c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3:19" ht="21" customHeight="1" x14ac:dyDescent="0.25">
      <c r="C3" s="35" t="s">
        <v>97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</row>
    <row r="4" spans="3:19" ht="15.75" x14ac:dyDescent="0.25">
      <c r="C4" s="33">
        <v>2021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</row>
    <row r="5" spans="3:19" ht="15.75" customHeight="1" x14ac:dyDescent="0.25">
      <c r="C5" s="31" t="s">
        <v>96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</row>
    <row r="6" spans="3:19" ht="15.75" customHeight="1" x14ac:dyDescent="0.25">
      <c r="C6" s="30" t="s">
        <v>95</v>
      </c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</row>
    <row r="7" spans="3:19" ht="15.75" customHeight="1" x14ac:dyDescent="0.25"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</row>
    <row r="8" spans="3:19" ht="25.5" customHeight="1" x14ac:dyDescent="0.25">
      <c r="C8" s="24" t="s">
        <v>94</v>
      </c>
      <c r="D8" s="28" t="s">
        <v>93</v>
      </c>
      <c r="E8" s="28" t="s">
        <v>92</v>
      </c>
      <c r="F8" s="27" t="s">
        <v>91</v>
      </c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5"/>
    </row>
    <row r="9" spans="3:19" x14ac:dyDescent="0.25">
      <c r="C9" s="24"/>
      <c r="D9" s="23"/>
      <c r="E9" s="23"/>
      <c r="F9" s="21" t="s">
        <v>90</v>
      </c>
      <c r="G9" s="21" t="s">
        <v>89</v>
      </c>
      <c r="H9" s="21" t="s">
        <v>88</v>
      </c>
      <c r="I9" s="21" t="s">
        <v>87</v>
      </c>
      <c r="J9" s="20" t="s">
        <v>86</v>
      </c>
      <c r="K9" s="21" t="s">
        <v>85</v>
      </c>
      <c r="L9" s="22" t="s">
        <v>84</v>
      </c>
      <c r="M9" s="21" t="s">
        <v>83</v>
      </c>
      <c r="N9" s="21" t="s">
        <v>82</v>
      </c>
      <c r="O9" s="21" t="s">
        <v>81</v>
      </c>
      <c r="P9" s="21" t="s">
        <v>80</v>
      </c>
      <c r="Q9" s="20" t="s">
        <v>79</v>
      </c>
      <c r="R9" s="19" t="s">
        <v>78</v>
      </c>
    </row>
    <row r="10" spans="3:19" ht="18.75" customHeight="1" x14ac:dyDescent="0.25">
      <c r="C10" s="13" t="s">
        <v>77</v>
      </c>
      <c r="D10" s="18"/>
      <c r="E10" s="18"/>
      <c r="F10" s="18"/>
      <c r="G10" s="18"/>
      <c r="H10" s="18"/>
      <c r="I10" s="18"/>
      <c r="J10" s="18"/>
      <c r="K10" s="18"/>
      <c r="L10" s="12"/>
      <c r="M10" s="18"/>
      <c r="N10" s="18"/>
      <c r="O10" s="18"/>
      <c r="P10" s="18"/>
      <c r="Q10" s="18"/>
      <c r="R10" s="12"/>
    </row>
    <row r="11" spans="3:19" ht="18.75" customHeight="1" x14ac:dyDescent="0.25">
      <c r="C11" s="11" t="s">
        <v>76</v>
      </c>
      <c r="D11" s="10">
        <f>SUM(D12:D16)</f>
        <v>1838129565</v>
      </c>
      <c r="E11" s="10">
        <f>SUM(E12:E16)</f>
        <v>1838129565</v>
      </c>
      <c r="F11" s="10">
        <f>SUM(F12:F16)</f>
        <v>172675685.63999999</v>
      </c>
      <c r="G11" s="10">
        <f>SUM(G12:G16)</f>
        <v>171183396.88</v>
      </c>
      <c r="H11" s="10">
        <f>SUM(H12:H16)</f>
        <v>197558642.11000001</v>
      </c>
      <c r="I11" s="10">
        <f>SUM(I12:I16)</f>
        <v>159881924.01000002</v>
      </c>
      <c r="J11" s="10">
        <f>SUM(J12:J16)</f>
        <v>244414147.81000003</v>
      </c>
      <c r="K11" s="10">
        <f>SUM(K12:K16)</f>
        <v>334572433.06</v>
      </c>
      <c r="L11" s="10">
        <f>SUM(L12:L16)</f>
        <v>331918712.19</v>
      </c>
      <c r="M11" s="10">
        <f>SUM(M12:M16)</f>
        <v>0</v>
      </c>
      <c r="N11" s="10">
        <f>SUM(N12:N16)</f>
        <v>0</v>
      </c>
      <c r="O11" s="10">
        <f>SUM(O12:O16)</f>
        <v>0</v>
      </c>
      <c r="P11" s="10">
        <f>SUM(P12:P16)</f>
        <v>0</v>
      </c>
      <c r="Q11" s="10">
        <f>SUM(Q12:Q16)</f>
        <v>0</v>
      </c>
      <c r="R11" s="10">
        <f>SUM(R12:R16)</f>
        <v>1612204941.7</v>
      </c>
    </row>
    <row r="12" spans="3:19" ht="18.75" customHeight="1" x14ac:dyDescent="0.25">
      <c r="C12" s="9" t="s">
        <v>75</v>
      </c>
      <c r="D12" s="1">
        <v>1475605494</v>
      </c>
      <c r="E12" s="1">
        <v>1475605494</v>
      </c>
      <c r="F12" s="1">
        <v>149449796.38</v>
      </c>
      <c r="G12" s="1">
        <v>146673843.54000002</v>
      </c>
      <c r="H12" s="1">
        <v>155043715.18000001</v>
      </c>
      <c r="I12" s="1">
        <v>154422727.49000001</v>
      </c>
      <c r="J12" s="1">
        <v>200871603.67000002</v>
      </c>
      <c r="K12" s="1">
        <v>330291188.72000003</v>
      </c>
      <c r="L12" s="1">
        <v>224274830.16999999</v>
      </c>
      <c r="M12" s="1"/>
      <c r="N12" s="1"/>
      <c r="O12" s="1"/>
      <c r="P12" s="1"/>
      <c r="Q12" s="1"/>
      <c r="R12" s="1">
        <f>SUM(F12:Q12)</f>
        <v>1361027705.1500001</v>
      </c>
    </row>
    <row r="13" spans="3:19" ht="18.75" customHeight="1" x14ac:dyDescent="0.25">
      <c r="C13" s="9" t="s">
        <v>74</v>
      </c>
      <c r="D13" s="1">
        <v>103760686</v>
      </c>
      <c r="E13" s="1">
        <v>103760686</v>
      </c>
      <c r="F13" s="1">
        <v>3606535</v>
      </c>
      <c r="G13" s="17">
        <v>4534849.2999999803</v>
      </c>
      <c r="H13" s="1">
        <v>3436201.11</v>
      </c>
      <c r="I13" s="1">
        <v>5459196.5199999996</v>
      </c>
      <c r="J13" s="1">
        <v>4355303.93</v>
      </c>
      <c r="K13" s="1">
        <v>4281244.34</v>
      </c>
      <c r="L13" s="1">
        <v>87518988.650000006</v>
      </c>
      <c r="M13" s="1"/>
      <c r="N13" s="1"/>
      <c r="O13" s="1"/>
      <c r="P13" s="1"/>
      <c r="Q13" s="1"/>
      <c r="R13" s="1">
        <f>SUM(F13:Q13)</f>
        <v>113192318.84999998</v>
      </c>
    </row>
    <row r="14" spans="3:19" ht="18.75" customHeight="1" x14ac:dyDescent="0.25">
      <c r="C14" s="9" t="s">
        <v>73</v>
      </c>
      <c r="D14" s="1">
        <v>0</v>
      </c>
      <c r="E14" s="1">
        <v>0</v>
      </c>
      <c r="F14" s="1"/>
      <c r="G14" s="1"/>
      <c r="H14" s="1"/>
      <c r="I14" s="1"/>
      <c r="J14" s="1"/>
      <c r="K14" s="1"/>
      <c r="M14" s="1"/>
      <c r="N14" s="1"/>
      <c r="O14" s="1"/>
      <c r="P14" s="1"/>
      <c r="Q14" s="1"/>
      <c r="R14" s="1">
        <f>SUM(F14:Q14)</f>
        <v>0</v>
      </c>
      <c r="S14" s="16"/>
    </row>
    <row r="15" spans="3:19" ht="18.75" customHeight="1" x14ac:dyDescent="0.25">
      <c r="C15" s="9" t="s">
        <v>72</v>
      </c>
      <c r="D15" s="1">
        <v>87136534</v>
      </c>
      <c r="E15" s="1">
        <v>87136534</v>
      </c>
      <c r="F15" s="1"/>
      <c r="G15" s="1"/>
      <c r="H15" s="1"/>
      <c r="I15" s="1"/>
      <c r="J15" s="1"/>
      <c r="K15" s="1"/>
      <c r="M15" s="1"/>
      <c r="N15" s="1"/>
      <c r="O15" s="1"/>
      <c r="P15" s="1"/>
      <c r="Q15" s="1"/>
      <c r="R15" s="1">
        <f>SUM(F15:Q15)</f>
        <v>0</v>
      </c>
    </row>
    <row r="16" spans="3:19" ht="18.75" customHeight="1" x14ac:dyDescent="0.25">
      <c r="C16" s="9" t="s">
        <v>71</v>
      </c>
      <c r="D16" s="1">
        <v>171626851</v>
      </c>
      <c r="E16" s="1">
        <v>171626851</v>
      </c>
      <c r="F16" s="1">
        <v>19619354.260000002</v>
      </c>
      <c r="G16" s="1">
        <v>19974704.039999999</v>
      </c>
      <c r="H16" s="1">
        <v>39078725.82</v>
      </c>
      <c r="I16" s="1"/>
      <c r="J16" s="1">
        <v>39187240.210000001</v>
      </c>
      <c r="K16" s="1"/>
      <c r="L16" s="1">
        <v>20124893.369999997</v>
      </c>
      <c r="M16" s="1"/>
      <c r="N16" s="1"/>
      <c r="O16" s="1"/>
      <c r="P16" s="1"/>
      <c r="Q16" s="1"/>
      <c r="R16" s="1">
        <f>SUM(F16:Q16)</f>
        <v>137984917.70000002</v>
      </c>
    </row>
    <row r="17" spans="3:18" ht="18.75" customHeight="1" x14ac:dyDescent="0.25">
      <c r="C17" s="11" t="s">
        <v>70</v>
      </c>
      <c r="D17" s="10">
        <f>SUM(D18:D26)</f>
        <v>1316269782</v>
      </c>
      <c r="E17" s="10">
        <f>SUM(E18:E26)</f>
        <v>1316269782</v>
      </c>
      <c r="F17" s="10">
        <f>SUM(F18:F26)</f>
        <v>31620242.528435823</v>
      </c>
      <c r="G17" s="10">
        <f>SUM(G18:G26)</f>
        <v>145622760.48000002</v>
      </c>
      <c r="H17" s="10">
        <f>SUM(H18:H26)</f>
        <v>151460174.89156416</v>
      </c>
      <c r="I17" s="10">
        <f>SUM(I18:I26)</f>
        <v>263960743.83000001</v>
      </c>
      <c r="J17" s="10">
        <f>SUM(J18:J26)</f>
        <v>63574877.460000001</v>
      </c>
      <c r="K17" s="10">
        <f>SUM(K18:K26)</f>
        <v>170100414.78999999</v>
      </c>
      <c r="L17" s="10">
        <f>SUM(L18:L26)</f>
        <v>295943055.91000003</v>
      </c>
      <c r="M17" s="10">
        <f>SUM(M18:M26)</f>
        <v>0</v>
      </c>
      <c r="N17" s="10">
        <f>SUM(N18:N26)</f>
        <v>0</v>
      </c>
      <c r="O17" s="10">
        <f>SUM(O18:O26)</f>
        <v>0</v>
      </c>
      <c r="P17" s="10">
        <f>SUM(P18:P26)</f>
        <v>0</v>
      </c>
      <c r="Q17" s="10">
        <f>SUM(Q18:Q26)</f>
        <v>0</v>
      </c>
      <c r="R17" s="10">
        <f>SUM(R18:R26)</f>
        <v>1122282269.8899999</v>
      </c>
    </row>
    <row r="18" spans="3:18" ht="18.75" customHeight="1" x14ac:dyDescent="0.25">
      <c r="C18" s="9" t="s">
        <v>69</v>
      </c>
      <c r="D18" s="1">
        <v>1249425954</v>
      </c>
      <c r="E18" s="1">
        <v>1249425954</v>
      </c>
      <c r="F18" s="1">
        <v>2915946.77</v>
      </c>
      <c r="G18" s="1">
        <v>107125845.09999999</v>
      </c>
      <c r="H18" s="1">
        <v>106159582.84</v>
      </c>
      <c r="I18" s="1">
        <v>225735636.74000001</v>
      </c>
      <c r="J18" s="1">
        <v>3361114.63</v>
      </c>
      <c r="K18" s="1">
        <v>120825764.83</v>
      </c>
      <c r="L18" s="1">
        <v>214775307.28999999</v>
      </c>
      <c r="M18" s="1"/>
      <c r="N18" s="1"/>
      <c r="O18" s="1"/>
      <c r="P18" s="1"/>
      <c r="Q18" s="1"/>
      <c r="R18" s="1">
        <f>SUM(F18:Q18)</f>
        <v>780899198.19999993</v>
      </c>
    </row>
    <row r="19" spans="3:18" ht="18.75" customHeight="1" x14ac:dyDescent="0.25">
      <c r="C19" s="9" t="s">
        <v>68</v>
      </c>
      <c r="D19" s="1">
        <v>3209045</v>
      </c>
      <c r="E19" s="1">
        <v>3209045</v>
      </c>
      <c r="F19" s="1">
        <v>55553.34</v>
      </c>
      <c r="G19" s="1">
        <v>124067.73</v>
      </c>
      <c r="H19" s="1">
        <v>5101679.28</v>
      </c>
      <c r="I19" s="1">
        <v>1832424.72</v>
      </c>
      <c r="J19" s="1">
        <v>2821219.29</v>
      </c>
      <c r="K19" s="1">
        <v>2792722.48</v>
      </c>
      <c r="L19" s="1">
        <v>5815453.8399999999</v>
      </c>
      <c r="M19" s="1"/>
      <c r="N19" s="1"/>
      <c r="O19" s="1"/>
      <c r="P19" s="1"/>
      <c r="Q19" s="1"/>
      <c r="R19" s="1">
        <f>SUM(F19:Q19)</f>
        <v>18543120.68</v>
      </c>
    </row>
    <row r="20" spans="3:18" ht="18.75" customHeight="1" x14ac:dyDescent="0.25">
      <c r="C20" s="9" t="s">
        <v>67</v>
      </c>
      <c r="D20" s="1">
        <v>2060827</v>
      </c>
      <c r="E20" s="1">
        <v>2060827</v>
      </c>
      <c r="F20" s="1">
        <v>4572132.55</v>
      </c>
      <c r="G20" s="1">
        <v>7337609.3099999996</v>
      </c>
      <c r="H20" s="1">
        <v>3788620.84</v>
      </c>
      <c r="I20" s="1">
        <v>4954995.92</v>
      </c>
      <c r="J20" s="1">
        <v>6829423.8299999991</v>
      </c>
      <c r="K20" s="1">
        <v>6136295.2999999998</v>
      </c>
      <c r="L20" s="1">
        <v>9294340.3800000008</v>
      </c>
      <c r="M20" s="1"/>
      <c r="N20" s="1"/>
      <c r="O20" s="1"/>
      <c r="P20" s="1"/>
      <c r="Q20" s="1"/>
      <c r="R20" s="1">
        <f>SUM(F20:Q20)</f>
        <v>42913418.129999995</v>
      </c>
    </row>
    <row r="21" spans="3:18" ht="18.75" customHeight="1" x14ac:dyDescent="0.25">
      <c r="C21" s="9" t="s">
        <v>66</v>
      </c>
      <c r="D21" s="1">
        <v>2590346</v>
      </c>
      <c r="E21" s="1">
        <v>2590346</v>
      </c>
      <c r="F21" s="1">
        <v>123447</v>
      </c>
      <c r="G21" s="1">
        <v>631359.19999999995</v>
      </c>
      <c r="H21" s="1">
        <v>125744.9</v>
      </c>
      <c r="I21" s="1">
        <v>692630</v>
      </c>
      <c r="J21" s="1">
        <v>278677</v>
      </c>
      <c r="K21" s="1">
        <v>769728</v>
      </c>
      <c r="L21" s="1">
        <v>2143447.09</v>
      </c>
      <c r="M21" s="1"/>
      <c r="N21" s="1"/>
      <c r="O21" s="1"/>
      <c r="P21" s="1"/>
      <c r="Q21" s="1"/>
      <c r="R21" s="1">
        <f>SUM(F21:Q21)</f>
        <v>4765033.1899999995</v>
      </c>
    </row>
    <row r="22" spans="3:18" ht="18.75" customHeight="1" x14ac:dyDescent="0.25">
      <c r="C22" s="9" t="s">
        <v>65</v>
      </c>
      <c r="D22" s="1">
        <v>9316863</v>
      </c>
      <c r="E22" s="1">
        <v>9316863</v>
      </c>
      <c r="F22" s="1">
        <v>2334520.4900000002</v>
      </c>
      <c r="G22" s="1">
        <v>2351029.83</v>
      </c>
      <c r="H22" s="1">
        <v>4024983.27</v>
      </c>
      <c r="I22" s="1">
        <v>1252154.1100000001</v>
      </c>
      <c r="J22" s="1">
        <v>1055526.68</v>
      </c>
      <c r="K22" s="1">
        <v>1413189</v>
      </c>
      <c r="L22" s="1">
        <v>3501303.1100000003</v>
      </c>
      <c r="M22" s="1"/>
      <c r="N22" s="1"/>
      <c r="O22" s="1"/>
      <c r="P22" s="1"/>
      <c r="Q22" s="1"/>
      <c r="R22" s="1">
        <f>SUM(F22:Q22)</f>
        <v>15932706.489999998</v>
      </c>
    </row>
    <row r="23" spans="3:18" ht="18.75" customHeight="1" x14ac:dyDescent="0.25">
      <c r="C23" s="9" t="s">
        <v>64</v>
      </c>
      <c r="D23" s="1">
        <v>39024376</v>
      </c>
      <c r="E23" s="1">
        <v>39024376</v>
      </c>
      <c r="F23" s="1">
        <v>7170106.8700000001</v>
      </c>
      <c r="G23" s="1">
        <v>6106551.2000000002</v>
      </c>
      <c r="H23" s="1">
        <v>19929738.579999998</v>
      </c>
      <c r="I23" s="1">
        <v>19969416.810000002</v>
      </c>
      <c r="J23" s="1">
        <v>21895741.670000002</v>
      </c>
      <c r="K23" s="1">
        <v>11135532.029999999</v>
      </c>
      <c r="L23" s="1">
        <v>11145647.01</v>
      </c>
      <c r="M23" s="1"/>
      <c r="N23" s="1"/>
      <c r="O23" s="1"/>
      <c r="P23" s="1"/>
      <c r="Q23" s="1"/>
      <c r="R23" s="1">
        <f>SUM(F23:Q23)</f>
        <v>97352734.170000002</v>
      </c>
    </row>
    <row r="24" spans="3:18" ht="18.75" customHeight="1" x14ac:dyDescent="0.25">
      <c r="C24" s="9" t="s">
        <v>63</v>
      </c>
      <c r="D24" s="1">
        <v>4555530</v>
      </c>
      <c r="E24" s="1">
        <v>4555530</v>
      </c>
      <c r="F24" s="1">
        <v>2026002.05</v>
      </c>
      <c r="G24" s="1">
        <v>4063941.79</v>
      </c>
      <c r="H24" s="1">
        <v>1194357.25</v>
      </c>
      <c r="I24" s="1">
        <v>262983.58</v>
      </c>
      <c r="J24" s="1">
        <v>1682838.0299999998</v>
      </c>
      <c r="K24" s="1">
        <v>1160823.75</v>
      </c>
      <c r="L24" s="1">
        <v>11692988.459999999</v>
      </c>
      <c r="M24" s="1"/>
      <c r="N24" s="1"/>
      <c r="O24" s="1"/>
      <c r="P24" s="1"/>
      <c r="Q24" s="1"/>
      <c r="R24" s="1">
        <f>SUM(F24:Q24)</f>
        <v>22083934.909999996</v>
      </c>
    </row>
    <row r="25" spans="3:18" ht="18.75" customHeight="1" x14ac:dyDescent="0.25">
      <c r="C25" s="9" t="s">
        <v>62</v>
      </c>
      <c r="D25" s="1">
        <v>6056643</v>
      </c>
      <c r="E25" s="1">
        <v>6056643</v>
      </c>
      <c r="F25" s="1">
        <v>12102249.468435826</v>
      </c>
      <c r="G25" s="1">
        <v>17282677.970000021</v>
      </c>
      <c r="H25" s="1">
        <v>10993832.651564151</v>
      </c>
      <c r="I25" s="1">
        <v>8625876.0700000003</v>
      </c>
      <c r="J25" s="1">
        <v>25156335.609999999</v>
      </c>
      <c r="K25" s="1">
        <v>25572670.600000001</v>
      </c>
      <c r="L25" s="1">
        <v>36259812.650000006</v>
      </c>
      <c r="M25" s="1"/>
      <c r="N25" s="1"/>
      <c r="O25" s="1"/>
      <c r="P25" s="1"/>
      <c r="Q25" s="1"/>
      <c r="R25" s="1">
        <f>SUM(F25:Q25)</f>
        <v>135993455.02000001</v>
      </c>
    </row>
    <row r="26" spans="3:18" ht="18.75" customHeight="1" x14ac:dyDescent="0.25">
      <c r="C26" s="9" t="s">
        <v>61</v>
      </c>
      <c r="D26" s="1">
        <v>30198</v>
      </c>
      <c r="E26" s="1">
        <v>30198</v>
      </c>
      <c r="F26" s="1">
        <v>320283.99</v>
      </c>
      <c r="G26" s="1">
        <v>599678.35</v>
      </c>
      <c r="H26" s="1">
        <v>141635.28</v>
      </c>
      <c r="I26" s="1">
        <v>634625.87999999989</v>
      </c>
      <c r="J26" s="1">
        <v>494000.72</v>
      </c>
      <c r="K26" s="1">
        <v>293688.8</v>
      </c>
      <c r="L26" s="1">
        <v>1314756.0800000003</v>
      </c>
      <c r="M26" s="1"/>
      <c r="N26" s="1"/>
      <c r="O26" s="1"/>
      <c r="P26" s="1"/>
      <c r="Q26" s="1"/>
      <c r="R26" s="1">
        <f>SUM(F26:Q26)</f>
        <v>3798669.0999999996</v>
      </c>
    </row>
    <row r="27" spans="3:18" ht="18.75" customHeight="1" x14ac:dyDescent="0.25">
      <c r="C27" s="11" t="s">
        <v>60</v>
      </c>
      <c r="D27" s="10">
        <f>SUM(D28:D36)</f>
        <v>147900342</v>
      </c>
      <c r="E27" s="10">
        <f>SUM(E28:E36)</f>
        <v>147900342</v>
      </c>
      <c r="F27" s="10">
        <f>SUM(F28:F36)</f>
        <v>36515012.239999995</v>
      </c>
      <c r="G27" s="10">
        <f>SUM(G28:G36)</f>
        <v>38318745.159999996</v>
      </c>
      <c r="H27" s="10">
        <f>SUM(H28:H36)</f>
        <v>46954661.259999998</v>
      </c>
      <c r="I27" s="10">
        <f>SUM(I28:I36)</f>
        <v>24662720.32</v>
      </c>
      <c r="J27" s="10">
        <f>SUM(J28:J36)</f>
        <v>16720714.770000001</v>
      </c>
      <c r="K27" s="10">
        <f>SUM(K28:K36)</f>
        <v>14802900.120000001</v>
      </c>
      <c r="L27" s="10">
        <f>SUM(L28:L36)</f>
        <v>24267045.090000004</v>
      </c>
      <c r="M27" s="10">
        <f>SUM(M28:M36)</f>
        <v>0</v>
      </c>
      <c r="N27" s="10">
        <f>SUM(N28:N36)</f>
        <v>0</v>
      </c>
      <c r="O27" s="10">
        <f>SUM(O28:O36)</f>
        <v>0</v>
      </c>
      <c r="P27" s="10">
        <f>SUM(P28:P36)</f>
        <v>0</v>
      </c>
      <c r="Q27" s="10">
        <f>SUM(Q28:Q36)</f>
        <v>0</v>
      </c>
      <c r="R27" s="10">
        <f>SUM(R28:R36)</f>
        <v>202241798.96000001</v>
      </c>
    </row>
    <row r="28" spans="3:18" ht="18.75" customHeight="1" x14ac:dyDescent="0.25">
      <c r="C28" s="9" t="s">
        <v>59</v>
      </c>
      <c r="D28" s="1">
        <v>426099</v>
      </c>
      <c r="E28" s="1">
        <v>426099</v>
      </c>
      <c r="F28" s="1">
        <v>48860.12</v>
      </c>
      <c r="G28" s="1">
        <v>820598.88000000012</v>
      </c>
      <c r="H28" s="1">
        <v>265754.06</v>
      </c>
      <c r="I28" s="1">
        <v>90271.049999999988</v>
      </c>
      <c r="J28" s="1">
        <v>109182.51999999999</v>
      </c>
      <c r="K28" s="1">
        <v>413927.28</v>
      </c>
      <c r="L28" s="1">
        <v>234973.77</v>
      </c>
      <c r="M28" s="1"/>
      <c r="N28" s="1"/>
      <c r="O28" s="1"/>
      <c r="P28" s="1"/>
      <c r="Q28" s="1"/>
      <c r="R28" s="1">
        <f>SUM(F28:Q28)</f>
        <v>1983567.6800000002</v>
      </c>
    </row>
    <row r="29" spans="3:18" ht="18.75" customHeight="1" x14ac:dyDescent="0.25">
      <c r="C29" s="9" t="s">
        <v>58</v>
      </c>
      <c r="D29" s="1">
        <v>487126</v>
      </c>
      <c r="E29" s="1">
        <v>487126</v>
      </c>
      <c r="F29" s="1">
        <v>764</v>
      </c>
      <c r="G29" s="1">
        <v>521707.46</v>
      </c>
      <c r="H29" s="1">
        <v>215350.5</v>
      </c>
      <c r="I29" s="1">
        <v>726293.98</v>
      </c>
      <c r="J29" s="1">
        <v>161808.48000000001</v>
      </c>
      <c r="K29" s="1">
        <v>98875</v>
      </c>
      <c r="L29" s="1">
        <v>46535.3</v>
      </c>
      <c r="M29" s="1"/>
      <c r="N29" s="1"/>
      <c r="O29" s="1"/>
      <c r="P29" s="1"/>
      <c r="Q29" s="1"/>
      <c r="R29" s="1">
        <f>SUM(F29:Q29)</f>
        <v>1771334.72</v>
      </c>
    </row>
    <row r="30" spans="3:18" ht="18.75" customHeight="1" x14ac:dyDescent="0.25">
      <c r="C30" s="9" t="s">
        <v>57</v>
      </c>
      <c r="D30" s="1">
        <v>503379</v>
      </c>
      <c r="E30" s="1">
        <v>503379</v>
      </c>
      <c r="F30" s="1">
        <v>14040.89</v>
      </c>
      <c r="G30" s="1">
        <v>361096.62</v>
      </c>
      <c r="H30" s="1">
        <v>518786.25</v>
      </c>
      <c r="I30" s="1">
        <v>47772.98</v>
      </c>
      <c r="J30" s="1">
        <v>38071.89</v>
      </c>
      <c r="K30" s="1">
        <v>197549.82</v>
      </c>
      <c r="L30" s="1">
        <v>347064.49000000005</v>
      </c>
      <c r="M30" s="1"/>
      <c r="N30" s="1"/>
      <c r="O30" s="1"/>
      <c r="P30" s="1"/>
      <c r="Q30" s="1"/>
      <c r="R30" s="1">
        <f>SUM(F30:Q30)</f>
        <v>1524382.94</v>
      </c>
    </row>
    <row r="31" spans="3:18" ht="18.75" customHeight="1" x14ac:dyDescent="0.25">
      <c r="C31" s="9" t="s">
        <v>56</v>
      </c>
      <c r="D31" s="1">
        <v>868747</v>
      </c>
      <c r="E31" s="1">
        <v>868747</v>
      </c>
      <c r="F31" s="1"/>
      <c r="G31" s="1">
        <v>13863.32</v>
      </c>
      <c r="H31" s="1"/>
      <c r="I31" s="1"/>
      <c r="J31" s="1">
        <v>7125</v>
      </c>
      <c r="K31" s="1">
        <v>45317.52</v>
      </c>
      <c r="L31" s="1">
        <v>81227.399999999994</v>
      </c>
      <c r="M31" s="1"/>
      <c r="N31" s="1"/>
      <c r="O31" s="1"/>
      <c r="P31" s="1"/>
      <c r="Q31" s="1"/>
      <c r="R31" s="1">
        <f>SUM(F31:Q31)</f>
        <v>147533.24</v>
      </c>
    </row>
    <row r="32" spans="3:18" ht="18.75" customHeight="1" x14ac:dyDescent="0.25">
      <c r="C32" s="9" t="s">
        <v>55</v>
      </c>
      <c r="D32" s="1">
        <v>1191679</v>
      </c>
      <c r="E32" s="1">
        <v>1191679</v>
      </c>
      <c r="F32" s="1">
        <v>212868.84</v>
      </c>
      <c r="G32" s="1">
        <v>2276621.79</v>
      </c>
      <c r="H32" s="1">
        <v>952010.33</v>
      </c>
      <c r="I32" s="1">
        <v>463448.94</v>
      </c>
      <c r="J32" s="1">
        <v>589704.21000000008</v>
      </c>
      <c r="K32" s="1">
        <v>1289029.51</v>
      </c>
      <c r="L32" s="1">
        <v>640859.01000000013</v>
      </c>
      <c r="M32" s="1"/>
      <c r="N32" s="1"/>
      <c r="O32" s="1"/>
      <c r="P32" s="1"/>
      <c r="Q32" s="1"/>
      <c r="R32" s="1">
        <f>SUM(F32:Q32)</f>
        <v>6424542.6299999999</v>
      </c>
    </row>
    <row r="33" spans="3:18" ht="18.75" customHeight="1" x14ac:dyDescent="0.25">
      <c r="C33" s="9" t="s">
        <v>54</v>
      </c>
      <c r="D33" s="1">
        <v>1773787</v>
      </c>
      <c r="E33" s="1">
        <v>1773787</v>
      </c>
      <c r="F33" s="1">
        <v>768374.31</v>
      </c>
      <c r="G33" s="1">
        <v>8667947.0600000005</v>
      </c>
      <c r="H33" s="1">
        <v>539370.01</v>
      </c>
      <c r="I33" s="1">
        <v>747359.07000000007</v>
      </c>
      <c r="J33" s="1">
        <v>2013651.47</v>
      </c>
      <c r="K33" s="1">
        <v>671324.4</v>
      </c>
      <c r="L33" s="1">
        <v>1234073.9899999998</v>
      </c>
      <c r="M33" s="1"/>
      <c r="N33" s="1"/>
      <c r="O33" s="1"/>
      <c r="P33" s="1"/>
      <c r="Q33" s="1"/>
      <c r="R33" s="1">
        <f>SUM(F33:Q33)</f>
        <v>14642100.310000002</v>
      </c>
    </row>
    <row r="34" spans="3:18" ht="18.75" customHeight="1" x14ac:dyDescent="0.25">
      <c r="C34" s="9" t="s">
        <v>53</v>
      </c>
      <c r="D34" s="1">
        <v>139597472</v>
      </c>
      <c r="E34" s="1">
        <v>139597472</v>
      </c>
      <c r="F34" s="1">
        <v>33860487.259999998</v>
      </c>
      <c r="G34" s="1">
        <v>20199387.34</v>
      </c>
      <c r="H34" s="1">
        <v>41290652.219999999</v>
      </c>
      <c r="I34" s="1">
        <v>19474601.23</v>
      </c>
      <c r="J34" s="1">
        <v>8586529.8100000005</v>
      </c>
      <c r="K34" s="1">
        <v>8215158.7699999996</v>
      </c>
      <c r="L34" s="1">
        <v>14745628.050000001</v>
      </c>
      <c r="M34" s="1"/>
      <c r="N34" s="1"/>
      <c r="O34" s="1"/>
      <c r="P34" s="1"/>
      <c r="Q34" s="1"/>
      <c r="R34" s="1">
        <f>SUM(F34:Q34)</f>
        <v>146372444.68000001</v>
      </c>
    </row>
    <row r="35" spans="3:18" ht="18.75" customHeight="1" x14ac:dyDescent="0.25">
      <c r="C35" s="9" t="s">
        <v>52</v>
      </c>
      <c r="D35" s="1">
        <v>0</v>
      </c>
      <c r="E35" s="1">
        <v>0</v>
      </c>
      <c r="F35" s="1"/>
      <c r="G35" s="1"/>
      <c r="H35" s="1"/>
      <c r="I35" s="1"/>
      <c r="J35" s="1"/>
      <c r="K35" s="1"/>
      <c r="M35" s="1"/>
      <c r="N35" s="1"/>
      <c r="O35" s="1"/>
      <c r="P35" s="1"/>
      <c r="Q35" s="1"/>
      <c r="R35" s="1">
        <f>SUM(F35:Q35)</f>
        <v>0</v>
      </c>
    </row>
    <row r="36" spans="3:18" ht="18.75" customHeight="1" x14ac:dyDescent="0.25">
      <c r="C36" s="9" t="s">
        <v>51</v>
      </c>
      <c r="D36" s="1">
        <v>3052053</v>
      </c>
      <c r="E36" s="1">
        <v>3052053</v>
      </c>
      <c r="F36" s="1">
        <v>1609616.82</v>
      </c>
      <c r="G36" s="1">
        <v>5457522.6900000004</v>
      </c>
      <c r="H36" s="1">
        <v>3172737.89</v>
      </c>
      <c r="I36" s="1">
        <v>3112973.0700000003</v>
      </c>
      <c r="J36" s="1">
        <v>5214641.3900000006</v>
      </c>
      <c r="K36" s="1">
        <v>3871717.82</v>
      </c>
      <c r="L36" s="1">
        <v>6936683.0800000001</v>
      </c>
      <c r="M36" s="1"/>
      <c r="N36" s="1"/>
      <c r="O36" s="1"/>
      <c r="P36" s="1"/>
      <c r="Q36" s="1"/>
      <c r="R36" s="1">
        <f>SUM(F36:Q36)</f>
        <v>29375892.759999998</v>
      </c>
    </row>
    <row r="37" spans="3:18" ht="18.75" customHeight="1" x14ac:dyDescent="0.25">
      <c r="C37" s="11" t="s">
        <v>50</v>
      </c>
      <c r="D37" s="10">
        <f>SUM(D38:D45)</f>
        <v>1839493</v>
      </c>
      <c r="E37" s="10">
        <f>SUM(E38:E45)</f>
        <v>1839493</v>
      </c>
      <c r="F37" s="10">
        <f>SUM(F38:F45)</f>
        <v>30500</v>
      </c>
      <c r="G37" s="10">
        <f>SUM(G38:G45)</f>
        <v>0</v>
      </c>
      <c r="H37" s="10">
        <f>SUM(H38:H45)</f>
        <v>0</v>
      </c>
      <c r="I37" s="10">
        <f>SUM(I38:I45)</f>
        <v>0</v>
      </c>
      <c r="J37" s="10">
        <f>SUM(J38:J45)</f>
        <v>2162554.9300000002</v>
      </c>
      <c r="K37" s="10">
        <f>SUM(K38:K45)</f>
        <v>1193016</v>
      </c>
      <c r="L37" s="10">
        <f>SUM(L38:L45)</f>
        <v>550309.93999999994</v>
      </c>
      <c r="M37" s="10">
        <f>SUM(M38:M45)</f>
        <v>0</v>
      </c>
      <c r="N37" s="10">
        <f>SUM(N38:N45)</f>
        <v>0</v>
      </c>
      <c r="O37" s="10">
        <f>SUM(O38:O45)</f>
        <v>0</v>
      </c>
      <c r="P37" s="10">
        <f>SUM(P38:P45)</f>
        <v>0</v>
      </c>
      <c r="Q37" s="10">
        <f>SUM(Q38:Q45)</f>
        <v>0</v>
      </c>
      <c r="R37" s="10">
        <f>SUM(R38:R45)</f>
        <v>3936380.87</v>
      </c>
    </row>
    <row r="38" spans="3:18" ht="18.75" customHeight="1" x14ac:dyDescent="0.25">
      <c r="C38" s="9" t="s">
        <v>49</v>
      </c>
      <c r="D38" s="1">
        <v>912766</v>
      </c>
      <c r="E38" s="1">
        <v>912766</v>
      </c>
      <c r="F38" s="1">
        <v>30500</v>
      </c>
      <c r="G38" s="1"/>
      <c r="H38" s="1"/>
      <c r="I38" s="1"/>
      <c r="J38" s="1">
        <v>2162554.9300000002</v>
      </c>
      <c r="K38" s="1">
        <v>279400</v>
      </c>
      <c r="L38" s="1">
        <v>550309.93999999994</v>
      </c>
      <c r="M38" s="1"/>
      <c r="N38" s="1"/>
      <c r="O38" s="1"/>
      <c r="P38" s="1"/>
      <c r="Q38" s="1"/>
      <c r="R38" s="1">
        <f>SUM(F38:Q38)</f>
        <v>3022764.87</v>
      </c>
    </row>
    <row r="39" spans="3:18" ht="18.75" customHeight="1" x14ac:dyDescent="0.25">
      <c r="C39" s="9" t="s">
        <v>48</v>
      </c>
      <c r="D39" s="1">
        <v>0</v>
      </c>
      <c r="E39" s="1">
        <v>0</v>
      </c>
      <c r="F39" s="1"/>
      <c r="G39" s="1"/>
      <c r="H39" s="1"/>
      <c r="I39" s="1"/>
      <c r="J39" s="1"/>
      <c r="K39" s="1"/>
      <c r="M39" s="1"/>
      <c r="N39" s="1"/>
      <c r="O39" s="1"/>
      <c r="P39" s="1"/>
      <c r="Q39" s="1"/>
      <c r="R39" s="1">
        <f>SUM(F39:Q39)</f>
        <v>0</v>
      </c>
    </row>
    <row r="40" spans="3:18" ht="18.75" customHeight="1" x14ac:dyDescent="0.25">
      <c r="C40" s="9" t="s">
        <v>47</v>
      </c>
      <c r="D40" s="1">
        <v>0</v>
      </c>
      <c r="E40" s="1">
        <v>0</v>
      </c>
      <c r="F40" s="1"/>
      <c r="G40" s="1"/>
      <c r="H40" s="1"/>
      <c r="I40" s="1"/>
      <c r="J40" s="1"/>
      <c r="K40" s="1"/>
      <c r="M40" s="1"/>
      <c r="N40" s="1"/>
      <c r="O40" s="1"/>
      <c r="P40" s="1"/>
      <c r="Q40" s="1"/>
      <c r="R40" s="1">
        <f>SUM(F40:Q40)</f>
        <v>0</v>
      </c>
    </row>
    <row r="41" spans="3:18" ht="18.75" customHeight="1" x14ac:dyDescent="0.25">
      <c r="C41" s="9" t="s">
        <v>46</v>
      </c>
      <c r="D41" s="1">
        <v>0</v>
      </c>
      <c r="E41" s="1">
        <v>0</v>
      </c>
      <c r="F41" s="1"/>
      <c r="G41" s="1"/>
      <c r="H41" s="1"/>
      <c r="I41" s="1"/>
      <c r="J41" s="1"/>
      <c r="K41" s="1"/>
      <c r="M41" s="1"/>
      <c r="N41" s="1"/>
      <c r="O41" s="1"/>
      <c r="P41" s="1"/>
      <c r="Q41" s="1"/>
      <c r="R41" s="1">
        <f>SUM(F41:Q41)</f>
        <v>0</v>
      </c>
    </row>
    <row r="42" spans="3:18" ht="18.75" customHeight="1" x14ac:dyDescent="0.25">
      <c r="C42" s="9" t="s">
        <v>45</v>
      </c>
      <c r="D42" s="1">
        <v>0</v>
      </c>
      <c r="E42" s="1">
        <v>0</v>
      </c>
      <c r="F42" s="1"/>
      <c r="G42" s="1"/>
      <c r="H42" s="1"/>
      <c r="I42" s="1"/>
      <c r="J42" s="1"/>
      <c r="K42" s="1"/>
      <c r="M42" s="1"/>
      <c r="N42" s="1"/>
      <c r="O42" s="1"/>
      <c r="P42" s="1"/>
      <c r="Q42" s="1"/>
      <c r="R42" s="1">
        <f>SUM(F42:Q42)</f>
        <v>0</v>
      </c>
    </row>
    <row r="43" spans="3:18" ht="18.75" customHeight="1" x14ac:dyDescent="0.25">
      <c r="C43" s="9" t="s">
        <v>44</v>
      </c>
      <c r="D43" s="1">
        <v>0</v>
      </c>
      <c r="E43" s="1">
        <v>0</v>
      </c>
      <c r="F43" s="1"/>
      <c r="G43" s="1"/>
      <c r="H43" s="1"/>
      <c r="I43" s="1"/>
      <c r="J43" s="1"/>
      <c r="K43" s="1">
        <v>913616</v>
      </c>
      <c r="M43" s="1"/>
      <c r="N43" s="1"/>
      <c r="O43" s="1"/>
      <c r="P43" s="1"/>
      <c r="Q43" s="1"/>
      <c r="R43" s="1">
        <f>SUM(F43:Q43)</f>
        <v>913616</v>
      </c>
    </row>
    <row r="44" spans="3:18" ht="18.75" customHeight="1" x14ac:dyDescent="0.25">
      <c r="C44" s="9" t="s">
        <v>43</v>
      </c>
      <c r="D44" s="1">
        <v>926727</v>
      </c>
      <c r="E44" s="1">
        <v>926727</v>
      </c>
      <c r="F44" s="1"/>
      <c r="G44" s="1"/>
      <c r="H44" s="1"/>
      <c r="I44" s="1"/>
      <c r="J44" s="1"/>
      <c r="K44" s="1"/>
      <c r="M44" s="1"/>
      <c r="N44" s="1"/>
      <c r="O44" s="1"/>
      <c r="P44" s="1"/>
      <c r="Q44" s="1"/>
      <c r="R44" s="1">
        <f>SUM(F44:Q44)</f>
        <v>0</v>
      </c>
    </row>
    <row r="45" spans="3:18" ht="18.75" customHeight="1" x14ac:dyDescent="0.25">
      <c r="C45" s="9" t="s">
        <v>42</v>
      </c>
      <c r="D45" s="1">
        <v>0</v>
      </c>
      <c r="E45" s="1">
        <v>0</v>
      </c>
      <c r="F45" s="1"/>
      <c r="G45" s="1"/>
      <c r="H45" s="1"/>
      <c r="I45" s="1"/>
      <c r="J45" s="1"/>
      <c r="K45" s="1"/>
      <c r="M45" s="1"/>
      <c r="N45" s="1"/>
      <c r="O45" s="1"/>
      <c r="P45" s="1"/>
      <c r="Q45" s="1"/>
      <c r="R45" s="1">
        <f>SUM(F45:Q45)</f>
        <v>0</v>
      </c>
    </row>
    <row r="46" spans="3:18" ht="18.75" customHeight="1" x14ac:dyDescent="0.25">
      <c r="C46" s="11" t="s">
        <v>41</v>
      </c>
      <c r="D46" s="10">
        <f>SUM(D47:D52)</f>
        <v>0</v>
      </c>
      <c r="E46" s="10">
        <f>SUM(E47:E52)</f>
        <v>0</v>
      </c>
      <c r="F46" s="1"/>
      <c r="G46" s="1"/>
      <c r="H46" s="1"/>
      <c r="I46" s="1"/>
      <c r="J46" s="1"/>
      <c r="K46" s="1"/>
      <c r="M46" s="1"/>
      <c r="N46" s="1"/>
      <c r="O46" s="1"/>
      <c r="P46" s="1"/>
      <c r="Q46" s="1"/>
      <c r="R46" s="1">
        <f>SUM(F46:Q46)</f>
        <v>0</v>
      </c>
    </row>
    <row r="47" spans="3:18" ht="18.75" customHeight="1" x14ac:dyDescent="0.25">
      <c r="C47" s="9" t="s">
        <v>40</v>
      </c>
      <c r="D47" s="1">
        <v>0</v>
      </c>
      <c r="E47" s="1">
        <v>0</v>
      </c>
      <c r="F47" s="1"/>
      <c r="G47" s="1"/>
      <c r="H47" s="1"/>
      <c r="I47" s="1"/>
      <c r="J47" s="1"/>
      <c r="K47" s="1"/>
      <c r="M47" s="1"/>
      <c r="N47" s="1"/>
      <c r="O47" s="1"/>
      <c r="P47" s="1"/>
      <c r="Q47" s="1"/>
      <c r="R47" s="1">
        <f>SUM(F47:Q47)</f>
        <v>0</v>
      </c>
    </row>
    <row r="48" spans="3:18" ht="18.75" customHeight="1" x14ac:dyDescent="0.25">
      <c r="C48" s="9" t="s">
        <v>39</v>
      </c>
      <c r="D48" s="1">
        <v>0</v>
      </c>
      <c r="E48" s="1">
        <v>0</v>
      </c>
      <c r="F48" s="1"/>
      <c r="G48" s="1"/>
      <c r="H48" s="1"/>
      <c r="I48" s="1"/>
      <c r="J48" s="1"/>
      <c r="K48" s="1"/>
      <c r="M48" s="1"/>
      <c r="N48" s="1"/>
      <c r="O48" s="1"/>
      <c r="P48" s="1"/>
      <c r="Q48" s="1"/>
      <c r="R48" s="1">
        <f>SUM(F48:Q48)</f>
        <v>0</v>
      </c>
    </row>
    <row r="49" spans="3:20" ht="18.75" customHeight="1" x14ac:dyDescent="0.25">
      <c r="C49" s="9" t="s">
        <v>38</v>
      </c>
      <c r="D49" s="1">
        <v>0</v>
      </c>
      <c r="E49" s="1">
        <v>0</v>
      </c>
      <c r="F49" s="1"/>
      <c r="G49" s="1"/>
      <c r="H49" s="1"/>
      <c r="I49" s="1"/>
      <c r="J49" s="1"/>
      <c r="K49" s="1"/>
      <c r="M49" s="1"/>
      <c r="N49" s="1"/>
      <c r="O49" s="1"/>
      <c r="P49" s="1"/>
      <c r="Q49" s="1"/>
      <c r="R49" s="1">
        <f>SUM(F49:Q49)</f>
        <v>0</v>
      </c>
    </row>
    <row r="50" spans="3:20" ht="18.75" customHeight="1" x14ac:dyDescent="0.25">
      <c r="C50" s="9" t="s">
        <v>37</v>
      </c>
      <c r="D50" s="1">
        <v>0</v>
      </c>
      <c r="E50" s="1">
        <v>0</v>
      </c>
      <c r="F50" s="1"/>
      <c r="G50" s="1"/>
      <c r="H50" s="1"/>
      <c r="I50" s="1"/>
      <c r="J50" s="1"/>
      <c r="K50" s="1"/>
      <c r="M50" s="1"/>
      <c r="N50" s="1"/>
      <c r="O50" s="1"/>
      <c r="P50" s="1"/>
      <c r="Q50" s="1"/>
      <c r="R50" s="1">
        <f>SUM(F50:Q50)</f>
        <v>0</v>
      </c>
    </row>
    <row r="51" spans="3:20" ht="18.75" customHeight="1" x14ac:dyDescent="0.25">
      <c r="C51" s="9" t="s">
        <v>36</v>
      </c>
      <c r="D51" s="1">
        <v>0</v>
      </c>
      <c r="E51" s="1">
        <v>0</v>
      </c>
      <c r="F51" s="1"/>
      <c r="G51" s="1"/>
      <c r="H51" s="1"/>
      <c r="I51" s="1"/>
      <c r="J51" s="1"/>
      <c r="K51" s="1"/>
      <c r="M51" s="1"/>
      <c r="N51" s="1"/>
      <c r="O51" s="1"/>
      <c r="P51" s="1"/>
      <c r="Q51" s="1"/>
      <c r="R51" s="1">
        <f>SUM(F51:Q51)</f>
        <v>0</v>
      </c>
    </row>
    <row r="52" spans="3:20" ht="18.75" customHeight="1" x14ac:dyDescent="0.25">
      <c r="C52" s="9" t="s">
        <v>35</v>
      </c>
      <c r="D52" s="1">
        <v>0</v>
      </c>
      <c r="E52" s="1">
        <v>0</v>
      </c>
      <c r="F52" s="1"/>
      <c r="G52" s="1"/>
      <c r="H52" s="1"/>
      <c r="I52" s="1"/>
      <c r="J52" s="1"/>
      <c r="K52" s="1"/>
      <c r="M52" s="1"/>
      <c r="N52" s="1"/>
      <c r="O52" s="1"/>
      <c r="P52" s="1"/>
      <c r="Q52" s="1"/>
      <c r="R52" s="1">
        <f>SUM(F52:Q52)</f>
        <v>0</v>
      </c>
    </row>
    <row r="53" spans="3:20" ht="18.75" customHeight="1" x14ac:dyDescent="0.25">
      <c r="C53" s="11" t="s">
        <v>34</v>
      </c>
      <c r="D53" s="10">
        <f>SUM(D54:D62)</f>
        <v>29811026</v>
      </c>
      <c r="E53" s="10">
        <f>SUM(E54:E62)</f>
        <v>29811026</v>
      </c>
      <c r="F53" s="10">
        <f>SUM(F54:F62)</f>
        <v>32214841.48</v>
      </c>
      <c r="G53" s="10">
        <f>SUM(G54:G62)</f>
        <v>10245863.370000001</v>
      </c>
      <c r="H53" s="10">
        <f>SUM(H54:H62)</f>
        <v>29143100.48</v>
      </c>
      <c r="I53" s="10">
        <f>SUM(I54:I62)</f>
        <v>922964.59</v>
      </c>
      <c r="J53" s="10">
        <f>SUM(J54:J62)</f>
        <v>18680658.629999999</v>
      </c>
      <c r="K53" s="10">
        <f>SUM(K54:K62)</f>
        <v>410061.22</v>
      </c>
      <c r="L53" s="10">
        <f>SUM(L54:L62)</f>
        <v>10960207.109999999</v>
      </c>
      <c r="M53" s="10">
        <f>SUM(M54:M62)</f>
        <v>0</v>
      </c>
      <c r="N53" s="10">
        <f>SUM(N54:N62)</f>
        <v>0</v>
      </c>
      <c r="O53" s="10">
        <f>SUM(O54:O62)</f>
        <v>0</v>
      </c>
      <c r="P53" s="10">
        <f>SUM(P54:P62)</f>
        <v>0</v>
      </c>
      <c r="Q53" s="10">
        <f>SUM(Q54:Q62)</f>
        <v>0</v>
      </c>
      <c r="R53" s="10">
        <f>SUM(R54:R62)</f>
        <v>102577696.88000001</v>
      </c>
    </row>
    <row r="54" spans="3:20" ht="18.75" customHeight="1" x14ac:dyDescent="0.25">
      <c r="C54" s="9" t="s">
        <v>33</v>
      </c>
      <c r="D54" s="1">
        <v>2035763</v>
      </c>
      <c r="E54" s="1">
        <v>2035763</v>
      </c>
      <c r="F54" s="1">
        <v>3182192.89</v>
      </c>
      <c r="G54" s="1">
        <v>191648</v>
      </c>
      <c r="H54" s="1">
        <v>105473.19</v>
      </c>
      <c r="I54" s="1">
        <v>4005</v>
      </c>
      <c r="J54" s="1">
        <v>198075.33</v>
      </c>
      <c r="K54" s="1">
        <v>199033.72</v>
      </c>
      <c r="L54" s="1">
        <v>475922.94000000006</v>
      </c>
      <c r="M54" s="1"/>
      <c r="N54" s="1"/>
      <c r="O54" s="1"/>
      <c r="P54" s="1"/>
      <c r="Q54" s="1"/>
      <c r="R54" s="1">
        <f>SUM(F54:Q54)</f>
        <v>4356351.07</v>
      </c>
    </row>
    <row r="55" spans="3:20" ht="18.75" customHeight="1" x14ac:dyDescent="0.25">
      <c r="C55" s="9" t="s">
        <v>32</v>
      </c>
      <c r="D55" s="1">
        <v>38420</v>
      </c>
      <c r="E55" s="1">
        <v>38420</v>
      </c>
      <c r="F55" s="1"/>
      <c r="G55" s="1">
        <v>215310.2</v>
      </c>
      <c r="H55" s="1"/>
      <c r="I55" s="1">
        <v>19775</v>
      </c>
      <c r="J55" s="1"/>
      <c r="K55" s="1"/>
      <c r="M55" s="1"/>
      <c r="N55" s="1"/>
      <c r="O55" s="1"/>
      <c r="P55" s="1"/>
      <c r="Q55" s="1"/>
      <c r="R55" s="1">
        <f>SUM(F55:Q55)</f>
        <v>235085.2</v>
      </c>
    </row>
    <row r="56" spans="3:20" ht="18.75" customHeight="1" x14ac:dyDescent="0.25">
      <c r="C56" s="9" t="s">
        <v>31</v>
      </c>
      <c r="D56" s="1">
        <v>763336</v>
      </c>
      <c r="E56" s="1">
        <v>763336</v>
      </c>
      <c r="F56" s="1"/>
      <c r="G56" s="1">
        <v>5550396.1600000001</v>
      </c>
      <c r="H56" s="1">
        <v>436139.09</v>
      </c>
      <c r="I56" s="1"/>
      <c r="J56" s="1"/>
      <c r="K56" s="1"/>
      <c r="L56" s="1">
        <v>272455.78999999998</v>
      </c>
      <c r="M56" s="1"/>
      <c r="N56" s="1"/>
      <c r="O56" s="1"/>
      <c r="P56" s="1"/>
      <c r="Q56" s="1"/>
      <c r="R56" s="1">
        <f>SUM(F56:Q56)</f>
        <v>6258991.04</v>
      </c>
    </row>
    <row r="57" spans="3:20" ht="18.75" customHeight="1" x14ac:dyDescent="0.25">
      <c r="C57" s="9" t="s">
        <v>30</v>
      </c>
      <c r="D57" s="1">
        <v>2170103</v>
      </c>
      <c r="E57" s="1">
        <v>2170103</v>
      </c>
      <c r="F57" s="1">
        <v>20363440</v>
      </c>
      <c r="G57" s="1"/>
      <c r="H57" s="1"/>
      <c r="I57" s="1"/>
      <c r="J57" s="1"/>
      <c r="K57" s="1"/>
      <c r="M57" s="1"/>
      <c r="N57" s="1"/>
      <c r="O57" s="1"/>
      <c r="P57" s="1"/>
      <c r="Q57" s="1"/>
      <c r="R57" s="1">
        <f>SUM(F57:Q57)</f>
        <v>20363440</v>
      </c>
    </row>
    <row r="58" spans="3:20" ht="18.75" customHeight="1" x14ac:dyDescent="0.25">
      <c r="C58" s="9" t="s">
        <v>29</v>
      </c>
      <c r="D58" s="1">
        <v>23319962</v>
      </c>
      <c r="E58" s="1">
        <v>23319962</v>
      </c>
      <c r="F58" s="1">
        <v>685119</v>
      </c>
      <c r="G58" s="1">
        <v>3335697.85</v>
      </c>
      <c r="H58" s="1">
        <v>5101488.2</v>
      </c>
      <c r="I58" s="1">
        <v>899184.59</v>
      </c>
      <c r="J58" s="1">
        <v>18482583.300000001</v>
      </c>
      <c r="K58" s="1">
        <v>211027.5</v>
      </c>
      <c r="L58" s="1">
        <v>2145388.79</v>
      </c>
      <c r="M58" s="1"/>
      <c r="N58" s="1"/>
      <c r="O58" s="1"/>
      <c r="P58" s="1"/>
      <c r="Q58" s="1"/>
      <c r="R58" s="1">
        <f>SUM(F58:Q58)</f>
        <v>30860489.23</v>
      </c>
    </row>
    <row r="59" spans="3:20" ht="18.75" customHeight="1" x14ac:dyDescent="0.25">
      <c r="C59" s="9" t="s">
        <v>28</v>
      </c>
      <c r="D59" s="1">
        <v>0</v>
      </c>
      <c r="E59" s="1">
        <v>0</v>
      </c>
      <c r="F59" s="1"/>
      <c r="G59" s="1"/>
      <c r="H59" s="1"/>
      <c r="I59" s="1"/>
      <c r="J59" s="1"/>
      <c r="K59" s="1"/>
      <c r="M59" s="1"/>
      <c r="N59" s="1"/>
      <c r="O59" s="1"/>
      <c r="P59" s="1"/>
      <c r="Q59" s="1"/>
      <c r="R59" s="1">
        <f>SUM(F59:Q59)</f>
        <v>0</v>
      </c>
    </row>
    <row r="60" spans="3:20" ht="18.75" customHeight="1" x14ac:dyDescent="0.25">
      <c r="C60" s="9" t="s">
        <v>27</v>
      </c>
      <c r="D60" s="1">
        <v>0</v>
      </c>
      <c r="E60" s="1">
        <v>0</v>
      </c>
      <c r="F60" s="1"/>
      <c r="G60" s="1"/>
      <c r="H60" s="1"/>
      <c r="I60" s="1"/>
      <c r="J60" s="1"/>
      <c r="K60" s="1"/>
      <c r="M60" s="1"/>
      <c r="N60" s="1"/>
      <c r="O60" s="1"/>
      <c r="P60" s="1"/>
      <c r="Q60" s="1"/>
      <c r="R60" s="1">
        <f>SUM(F60:Q60)</f>
        <v>0</v>
      </c>
    </row>
    <row r="61" spans="3:20" ht="18.75" customHeight="1" x14ac:dyDescent="0.25">
      <c r="C61" s="9" t="s">
        <v>26</v>
      </c>
      <c r="D61" s="1">
        <v>1483442</v>
      </c>
      <c r="E61" s="1">
        <v>1483442</v>
      </c>
      <c r="F61" s="1">
        <v>7772439.5899999999</v>
      </c>
      <c r="G61" s="1">
        <v>652811.16</v>
      </c>
      <c r="H61" s="1"/>
      <c r="I61" s="1"/>
      <c r="J61" s="1"/>
      <c r="K61" s="1"/>
      <c r="L61" s="1">
        <v>7772439.5899999999</v>
      </c>
      <c r="M61" s="1"/>
      <c r="N61" s="1"/>
      <c r="O61" s="1"/>
      <c r="P61" s="1"/>
      <c r="Q61" s="1"/>
      <c r="R61" s="1">
        <f>SUM(F61:Q61)</f>
        <v>16197690.34</v>
      </c>
    </row>
    <row r="62" spans="3:20" ht="18.75" customHeight="1" x14ac:dyDescent="0.25">
      <c r="C62" s="9" t="s">
        <v>25</v>
      </c>
      <c r="D62" s="1">
        <v>0</v>
      </c>
      <c r="E62" s="1">
        <v>0</v>
      </c>
      <c r="F62" s="1">
        <v>211650</v>
      </c>
      <c r="G62" s="1">
        <v>300000</v>
      </c>
      <c r="H62" s="1">
        <v>23500000</v>
      </c>
      <c r="I62" s="1"/>
      <c r="J62" s="1"/>
      <c r="K62" s="1"/>
      <c r="L62" s="1">
        <v>294000</v>
      </c>
      <c r="M62" s="1"/>
      <c r="N62" s="1"/>
      <c r="O62" s="1"/>
      <c r="P62" s="1"/>
      <c r="Q62" s="1"/>
      <c r="R62" s="1">
        <f>SUM(F62:Q62)</f>
        <v>24305650</v>
      </c>
    </row>
    <row r="63" spans="3:20" ht="18.75" customHeight="1" x14ac:dyDescent="0.25">
      <c r="C63" s="11" t="s">
        <v>24</v>
      </c>
      <c r="D63" s="10">
        <f>SUM(D64:D67)</f>
        <v>4721157655</v>
      </c>
      <c r="E63" s="10">
        <f>SUM(E64:E67)</f>
        <v>4721157655</v>
      </c>
      <c r="F63" s="10">
        <f>SUM(F64:F67)</f>
        <v>158449525.48999986</v>
      </c>
      <c r="G63" s="10">
        <f>SUM(G64:G67)</f>
        <v>88827653.599999785</v>
      </c>
      <c r="H63" s="10">
        <f>SUM(H64:H67)</f>
        <v>114812637.71843588</v>
      </c>
      <c r="I63" s="10">
        <f>SUM(I64:I67)</f>
        <v>174447687.92999998</v>
      </c>
      <c r="J63" s="10">
        <f>SUM(J64:J67)</f>
        <v>131016948.25</v>
      </c>
      <c r="K63" s="10">
        <f>SUM(K64:K67)</f>
        <v>213733538.06999999</v>
      </c>
      <c r="L63" s="10">
        <f>SUM(L64:L67)</f>
        <v>195396276.53999999</v>
      </c>
      <c r="M63" s="10">
        <f>SUM(M64:M67)</f>
        <v>0</v>
      </c>
      <c r="N63" s="10">
        <f>SUM(N64:N67)</f>
        <v>0</v>
      </c>
      <c r="O63" s="10">
        <f>SUM(O64:O67)</f>
        <v>0</v>
      </c>
      <c r="P63" s="10">
        <f>SUM(P64:P67)</f>
        <v>0</v>
      </c>
      <c r="Q63" s="10">
        <f>SUM(Q64:Q67)</f>
        <v>0</v>
      </c>
      <c r="R63" s="10">
        <f>SUM(R64:R67)</f>
        <v>1076684267.5984354</v>
      </c>
      <c r="S63" s="1"/>
      <c r="T63" s="14"/>
    </row>
    <row r="64" spans="3:20" ht="18.75" customHeight="1" x14ac:dyDescent="0.25">
      <c r="C64" s="9" t="s">
        <v>23</v>
      </c>
      <c r="D64" s="1">
        <v>100000</v>
      </c>
      <c r="E64" s="1">
        <v>100000</v>
      </c>
      <c r="F64" s="1">
        <v>0</v>
      </c>
      <c r="G64" s="1"/>
      <c r="H64" s="1"/>
      <c r="I64" s="1"/>
      <c r="J64" s="1"/>
      <c r="K64" s="1"/>
      <c r="M64" s="1"/>
      <c r="N64" s="1"/>
      <c r="O64" s="1"/>
      <c r="P64" s="1"/>
      <c r="Q64" s="1"/>
      <c r="R64" s="1">
        <f>SUM(F64:Q64)</f>
        <v>0</v>
      </c>
    </row>
    <row r="65" spans="3:20" ht="18.75" customHeight="1" x14ac:dyDescent="0.25">
      <c r="C65" s="9" t="s">
        <v>22</v>
      </c>
      <c r="D65" s="1">
        <v>4721057655</v>
      </c>
      <c r="E65" s="1">
        <v>4721057655</v>
      </c>
      <c r="F65" s="1">
        <v>158449525.48999986</v>
      </c>
      <c r="G65" s="1">
        <v>88827653.599999785</v>
      </c>
      <c r="H65" s="1">
        <v>114812637.71843588</v>
      </c>
      <c r="I65" s="1">
        <v>174447687.92999998</v>
      </c>
      <c r="J65" s="1">
        <v>131016948.25</v>
      </c>
      <c r="K65" s="15">
        <v>213733538.06999999</v>
      </c>
      <c r="L65" s="1">
        <v>195396276.53999999</v>
      </c>
      <c r="M65" s="1"/>
      <c r="N65" s="1"/>
      <c r="O65" s="1"/>
      <c r="P65" s="1"/>
      <c r="Q65" s="1"/>
      <c r="R65" s="1">
        <f>SUM(F65:Q65)</f>
        <v>1076684267.5984354</v>
      </c>
      <c r="S65" s="1"/>
      <c r="T65" s="14"/>
    </row>
    <row r="66" spans="3:20" ht="18.75" customHeight="1" x14ac:dyDescent="0.25">
      <c r="C66" s="9" t="s">
        <v>21</v>
      </c>
      <c r="D66" s="1">
        <v>0</v>
      </c>
      <c r="E66" s="1">
        <v>0</v>
      </c>
      <c r="F66" s="1">
        <v>0</v>
      </c>
      <c r="G66" s="1"/>
      <c r="H66" s="1"/>
      <c r="I66" s="1"/>
      <c r="J66" s="1"/>
      <c r="K66" s="1"/>
      <c r="M66" s="1"/>
      <c r="N66" s="1"/>
      <c r="O66" s="1"/>
      <c r="P66" s="1"/>
      <c r="Q66" s="1"/>
      <c r="R66" s="1">
        <f>SUM(F66:Q66)</f>
        <v>0</v>
      </c>
    </row>
    <row r="67" spans="3:20" ht="18.75" customHeight="1" x14ac:dyDescent="0.25">
      <c r="C67" s="9" t="s">
        <v>20</v>
      </c>
      <c r="D67" s="1">
        <v>0</v>
      </c>
      <c r="E67" s="1">
        <v>0</v>
      </c>
      <c r="F67" s="1">
        <v>0</v>
      </c>
      <c r="G67" s="1"/>
      <c r="H67" s="1"/>
      <c r="I67" s="1"/>
      <c r="J67" s="1"/>
      <c r="K67" s="1"/>
      <c r="M67" s="1"/>
      <c r="N67" s="1"/>
      <c r="O67" s="1"/>
      <c r="P67" s="1"/>
      <c r="Q67" s="1"/>
      <c r="R67" s="1">
        <f>SUM(F67:Q67)</f>
        <v>0</v>
      </c>
    </row>
    <row r="68" spans="3:20" ht="18.75" customHeight="1" x14ac:dyDescent="0.25">
      <c r="C68" s="11" t="s">
        <v>19</v>
      </c>
      <c r="D68" s="10">
        <f>SUM(D69:D70)</f>
        <v>0</v>
      </c>
      <c r="E68" s="10">
        <f>SUM(E69:E70)</f>
        <v>0</v>
      </c>
      <c r="F68" s="10">
        <f>SUM(F69:F70)</f>
        <v>0</v>
      </c>
      <c r="G68" s="10">
        <f>SUM(G69:G70)</f>
        <v>0</v>
      </c>
      <c r="H68" s="10">
        <f>SUM(H69:H70)</f>
        <v>0</v>
      </c>
      <c r="I68" s="10">
        <f>SUM(I69:I70)</f>
        <v>0</v>
      </c>
      <c r="J68" s="10">
        <f>SUM(J69:J70)</f>
        <v>0</v>
      </c>
      <c r="K68" s="10">
        <f>SUM(K69:K70)</f>
        <v>0</v>
      </c>
      <c r="L68" s="10">
        <f>SUM(L69:L70)</f>
        <v>0</v>
      </c>
      <c r="M68" s="10">
        <f>SUM(M69:M70)</f>
        <v>0</v>
      </c>
      <c r="N68" s="10">
        <f>SUM(N69:N70)</f>
        <v>0</v>
      </c>
      <c r="O68" s="10">
        <f>SUM(O69:O70)</f>
        <v>0</v>
      </c>
      <c r="P68" s="10">
        <f>SUM(P69:P70)</f>
        <v>0</v>
      </c>
      <c r="Q68" s="10">
        <f>SUM(Q69:Q70)</f>
        <v>0</v>
      </c>
      <c r="R68" s="10">
        <f>SUM(R69:R70)</f>
        <v>0</v>
      </c>
    </row>
    <row r="69" spans="3:20" ht="18.75" customHeight="1" x14ac:dyDescent="0.25">
      <c r="C69" s="9" t="s">
        <v>18</v>
      </c>
      <c r="D69" s="1">
        <v>0</v>
      </c>
      <c r="E69" s="1">
        <v>0</v>
      </c>
      <c r="F69" s="1"/>
      <c r="G69" s="1"/>
      <c r="H69" s="1"/>
      <c r="I69" s="1"/>
      <c r="J69" s="1"/>
      <c r="K69" s="1"/>
      <c r="M69" s="1"/>
      <c r="N69" s="1"/>
      <c r="O69" s="1"/>
      <c r="P69" s="1"/>
      <c r="Q69" s="1"/>
      <c r="R69" s="1">
        <f>SUM(F69:Q69)</f>
        <v>0</v>
      </c>
    </row>
    <row r="70" spans="3:20" ht="18.75" customHeight="1" x14ac:dyDescent="0.25">
      <c r="C70" s="9" t="s">
        <v>17</v>
      </c>
      <c r="D70" s="1">
        <v>0</v>
      </c>
      <c r="E70" s="1">
        <v>0</v>
      </c>
      <c r="F70" s="1"/>
      <c r="G70" s="1"/>
      <c r="H70" s="1"/>
      <c r="I70" s="1"/>
      <c r="J70" s="1"/>
      <c r="K70" s="1"/>
      <c r="M70" s="1"/>
      <c r="N70" s="1"/>
      <c r="O70" s="1"/>
      <c r="P70" s="1"/>
      <c r="Q70" s="1"/>
      <c r="R70" s="1">
        <f>SUM(F70:Q70)</f>
        <v>0</v>
      </c>
    </row>
    <row r="71" spans="3:20" ht="18.75" customHeight="1" x14ac:dyDescent="0.25">
      <c r="C71" s="11" t="s">
        <v>16</v>
      </c>
      <c r="D71" s="10">
        <f>SUM(D72:D75)</f>
        <v>0</v>
      </c>
      <c r="E71" s="10">
        <f>SUM(E72:E75)</f>
        <v>0</v>
      </c>
      <c r="F71" s="1"/>
      <c r="G71" s="1"/>
      <c r="H71" s="1"/>
      <c r="I71" s="1"/>
      <c r="J71" s="1"/>
      <c r="K71" s="1"/>
      <c r="M71" s="1"/>
      <c r="N71" s="1"/>
      <c r="O71" s="1"/>
      <c r="P71" s="1"/>
      <c r="Q71" s="1"/>
      <c r="R71" s="1">
        <f>SUM(F71:Q71)</f>
        <v>0</v>
      </c>
    </row>
    <row r="72" spans="3:20" ht="18.75" customHeight="1" x14ac:dyDescent="0.25">
      <c r="C72" s="9" t="s">
        <v>15</v>
      </c>
      <c r="D72" s="1">
        <v>0</v>
      </c>
      <c r="E72" s="1">
        <v>0</v>
      </c>
      <c r="F72" s="1"/>
      <c r="G72" s="1"/>
      <c r="H72" s="1"/>
      <c r="I72" s="1"/>
      <c r="J72" s="1"/>
      <c r="K72" s="1"/>
      <c r="M72" s="1"/>
      <c r="N72" s="1"/>
      <c r="O72" s="1"/>
      <c r="P72" s="1"/>
      <c r="Q72" s="1"/>
      <c r="R72" s="1">
        <f>SUM(F72:Q72)</f>
        <v>0</v>
      </c>
    </row>
    <row r="73" spans="3:20" ht="18.75" customHeight="1" x14ac:dyDescent="0.25">
      <c r="C73" s="9" t="s">
        <v>14</v>
      </c>
      <c r="D73" s="1">
        <v>0</v>
      </c>
      <c r="E73" s="1">
        <v>0</v>
      </c>
      <c r="F73" s="1"/>
      <c r="G73" s="1"/>
      <c r="H73" s="1"/>
      <c r="I73" s="1"/>
      <c r="J73" s="1"/>
      <c r="K73" s="1"/>
      <c r="M73" s="1"/>
      <c r="N73" s="1"/>
      <c r="O73" s="1"/>
      <c r="P73" s="1"/>
      <c r="Q73" s="1"/>
      <c r="R73" s="1">
        <f>SUM(F73:Q73)</f>
        <v>0</v>
      </c>
    </row>
    <row r="74" spans="3:20" ht="18.75" customHeight="1" x14ac:dyDescent="0.25">
      <c r="C74" s="9" t="s">
        <v>13</v>
      </c>
      <c r="D74" s="1">
        <v>0</v>
      </c>
      <c r="E74" s="1">
        <v>0</v>
      </c>
      <c r="F74" s="1"/>
      <c r="G74" s="1"/>
      <c r="H74" s="1"/>
      <c r="I74" s="1"/>
      <c r="J74" s="1"/>
      <c r="K74" s="1"/>
      <c r="M74" s="1"/>
      <c r="N74" s="1"/>
      <c r="O74" s="1"/>
      <c r="P74" s="1"/>
      <c r="Q74" s="1"/>
      <c r="R74" s="1">
        <f>SUM(F74:Q74)</f>
        <v>0</v>
      </c>
    </row>
    <row r="75" spans="3:20" ht="18.75" customHeight="1" x14ac:dyDescent="0.25">
      <c r="C75" s="13" t="s">
        <v>12</v>
      </c>
      <c r="D75" s="12">
        <f>SUM(D76+D79+D82)</f>
        <v>0</v>
      </c>
      <c r="E75" s="12">
        <f>SUM(E76+E79+E82)</f>
        <v>0</v>
      </c>
      <c r="F75" s="12">
        <f>SUM(F76+F79+F82)</f>
        <v>0</v>
      </c>
      <c r="G75" s="12">
        <f>SUM(G76+G79+G82)</f>
        <v>0</v>
      </c>
      <c r="H75" s="12">
        <f>SUM(H76+H79+H82)</f>
        <v>833407800</v>
      </c>
      <c r="I75" s="12">
        <f>SUM(I76+I79+I82)</f>
        <v>0</v>
      </c>
      <c r="J75" s="12">
        <f>SUM(J76+J79+J82)</f>
        <v>712866057.70000029</v>
      </c>
      <c r="K75" s="12">
        <f>SUM(K76+K79+K82)</f>
        <v>89436455.310000002</v>
      </c>
      <c r="L75" s="12">
        <f>SUM(L76+L79+L82)</f>
        <v>0</v>
      </c>
      <c r="M75" s="12">
        <f>SUM(M76+M79+M82)</f>
        <v>0</v>
      </c>
      <c r="N75" s="12">
        <f>SUM(N76+N79+N82)</f>
        <v>0</v>
      </c>
      <c r="O75" s="12">
        <f>SUM(O76+O79+O82)</f>
        <v>0</v>
      </c>
      <c r="P75" s="12">
        <f>SUM(P76+P79+P82)</f>
        <v>0</v>
      </c>
      <c r="Q75" s="12">
        <f>SUM(Q76+Q79+Q82)</f>
        <v>0</v>
      </c>
      <c r="R75" s="12">
        <f>SUM(R76+R79+R82)</f>
        <v>1635710313.0100002</v>
      </c>
    </row>
    <row r="76" spans="3:20" ht="18.75" customHeight="1" x14ac:dyDescent="0.25">
      <c r="C76" s="11" t="s">
        <v>11</v>
      </c>
      <c r="D76" s="10">
        <f>SUM(D77:D78)</f>
        <v>0</v>
      </c>
      <c r="E76" s="10">
        <f>SUM(E77:E78)</f>
        <v>0</v>
      </c>
      <c r="F76" s="10">
        <f>SUM(F77:F78)</f>
        <v>0</v>
      </c>
      <c r="G76" s="10">
        <f>SUM(G77:G78)</f>
        <v>0</v>
      </c>
      <c r="H76" s="10">
        <f>SUM(H77:H78)</f>
        <v>833407800</v>
      </c>
      <c r="I76" s="10">
        <f>SUM(I77:I78)</f>
        <v>0</v>
      </c>
      <c r="J76" s="10">
        <f>SUM(J77:J78)</f>
        <v>712866057.70000029</v>
      </c>
      <c r="K76" s="10">
        <f>SUM(K77:K78)</f>
        <v>89436455.310000002</v>
      </c>
      <c r="L76" s="10">
        <f>SUM(L77:L78)</f>
        <v>0</v>
      </c>
      <c r="M76" s="10">
        <f>SUM(M77:M78)</f>
        <v>0</v>
      </c>
      <c r="N76" s="10">
        <f>SUM(N77:N78)</f>
        <v>0</v>
      </c>
      <c r="O76" s="10">
        <f>SUM(O77:O78)</f>
        <v>0</v>
      </c>
      <c r="P76" s="10">
        <f>SUM(P77:P78)</f>
        <v>0</v>
      </c>
      <c r="Q76" s="10">
        <f>SUM(Q77:Q78)</f>
        <v>0</v>
      </c>
      <c r="R76" s="10">
        <f>SUM(R77:R78)</f>
        <v>1635710313.0100002</v>
      </c>
    </row>
    <row r="77" spans="3:20" ht="18.75" customHeight="1" x14ac:dyDescent="0.25">
      <c r="C77" s="9" t="s">
        <v>10</v>
      </c>
      <c r="D77" s="1"/>
      <c r="E77" s="1"/>
      <c r="F77" s="1"/>
      <c r="G77" s="1"/>
      <c r="H77" s="1">
        <v>833407800</v>
      </c>
      <c r="I77" s="1"/>
      <c r="J77" s="1">
        <v>712866057.70000029</v>
      </c>
      <c r="K77" s="1">
        <v>89436455.310000002</v>
      </c>
      <c r="M77" s="1"/>
      <c r="N77" s="1"/>
      <c r="O77" s="1"/>
      <c r="P77" s="1"/>
      <c r="Q77" s="1"/>
      <c r="R77" s="1">
        <f>SUM(F77:Q77)</f>
        <v>1635710313.0100002</v>
      </c>
    </row>
    <row r="78" spans="3:20" ht="18.75" customHeight="1" x14ac:dyDescent="0.25">
      <c r="C78" s="9" t="s">
        <v>9</v>
      </c>
      <c r="D78" s="1"/>
      <c r="E78" s="1"/>
      <c r="F78" s="1"/>
      <c r="G78" s="1"/>
      <c r="H78" s="1"/>
      <c r="I78" s="1"/>
      <c r="J78" s="1"/>
      <c r="K78" s="1"/>
      <c r="M78" s="1"/>
      <c r="N78" s="1"/>
      <c r="O78" s="1"/>
      <c r="P78" s="1"/>
      <c r="Q78" s="1"/>
      <c r="R78" s="1">
        <f>SUM(F78:Q78)</f>
        <v>0</v>
      </c>
    </row>
    <row r="79" spans="3:20" ht="18.75" customHeight="1" x14ac:dyDescent="0.25">
      <c r="C79" s="11" t="s">
        <v>8</v>
      </c>
      <c r="D79" s="10">
        <v>0</v>
      </c>
      <c r="E79" s="10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f>SUM(F79:Q79)</f>
        <v>0</v>
      </c>
    </row>
    <row r="80" spans="3:20" ht="18.75" customHeight="1" x14ac:dyDescent="0.25">
      <c r="C80" s="9" t="s">
        <v>7</v>
      </c>
      <c r="D80" s="1"/>
      <c r="E80" s="1"/>
      <c r="F80" s="1"/>
      <c r="G80" s="1"/>
      <c r="H80" s="1"/>
      <c r="I80" s="1"/>
      <c r="J80" s="1"/>
      <c r="K80" s="1"/>
      <c r="M80" s="1"/>
      <c r="N80" s="1"/>
      <c r="O80" s="1"/>
      <c r="P80" s="1"/>
      <c r="Q80" s="1"/>
      <c r="R80" s="1">
        <f>SUM(F80:Q80)</f>
        <v>0</v>
      </c>
    </row>
    <row r="81" spans="3:18" ht="18.75" customHeight="1" x14ac:dyDescent="0.25">
      <c r="C81" s="9" t="s">
        <v>6</v>
      </c>
      <c r="D81" s="1"/>
      <c r="E81" s="1"/>
      <c r="F81" s="1"/>
      <c r="G81" s="1"/>
      <c r="H81" s="1"/>
      <c r="I81" s="1"/>
      <c r="J81" s="1"/>
      <c r="K81" s="1"/>
      <c r="M81" s="1"/>
      <c r="N81" s="1"/>
      <c r="O81" s="1"/>
      <c r="P81" s="1"/>
      <c r="Q81" s="1"/>
      <c r="R81" s="1">
        <f>SUM(F81:Q81)</f>
        <v>0</v>
      </c>
    </row>
    <row r="82" spans="3:18" ht="18.75" customHeight="1" x14ac:dyDescent="0.25">
      <c r="C82" s="11" t="s">
        <v>5</v>
      </c>
      <c r="D82" s="10"/>
      <c r="E82" s="10"/>
      <c r="F82" s="1"/>
      <c r="G82" s="1"/>
      <c r="H82" s="1"/>
      <c r="I82" s="1"/>
      <c r="J82" s="1"/>
      <c r="K82" s="1"/>
      <c r="M82" s="1"/>
      <c r="N82" s="1"/>
      <c r="O82" s="1"/>
      <c r="P82" s="1"/>
      <c r="Q82" s="1"/>
      <c r="R82" s="1">
        <f>SUM(F82:Q82)</f>
        <v>0</v>
      </c>
    </row>
    <row r="83" spans="3:18" ht="18.75" customHeight="1" x14ac:dyDescent="0.25">
      <c r="C83" s="9" t="s">
        <v>4</v>
      </c>
      <c r="D83" s="1"/>
      <c r="E83" s="1"/>
      <c r="F83" s="1"/>
      <c r="G83" s="1"/>
      <c r="H83" s="1"/>
      <c r="I83" s="1"/>
      <c r="J83" s="1"/>
      <c r="K83" s="1"/>
      <c r="M83" s="1"/>
      <c r="N83" s="1"/>
      <c r="O83" s="1"/>
      <c r="P83" s="1"/>
      <c r="Q83" s="1"/>
      <c r="R83" s="1">
        <f>SUM(F83:Q83)</f>
        <v>0</v>
      </c>
    </row>
    <row r="84" spans="3:18" ht="18.75" customHeight="1" x14ac:dyDescent="0.25">
      <c r="C84" s="8" t="s">
        <v>3</v>
      </c>
      <c r="D84" s="7">
        <f>SUM(D11+D17+D27+D37+D46+D53+D63+D68+D71+D75)</f>
        <v>8055107863</v>
      </c>
      <c r="E84" s="7">
        <f>SUM(E11+E17+E27+E37+E46+E53+E63+E68+E71+E75)</f>
        <v>8055107863</v>
      </c>
      <c r="F84" s="7">
        <f>SUM(F11+F17+F27+F37+F46+F53+F63+F68+F71+F75)</f>
        <v>431505807.37843573</v>
      </c>
      <c r="G84" s="7">
        <f>SUM(G11+G17+G27+G37+G46+G53+G63+G68+G71+G75)</f>
        <v>454198419.48999977</v>
      </c>
      <c r="H84" s="7">
        <f>SUM(H11+H17+H27+H37+H46+H53+H63+H68+H71+H75)</f>
        <v>1373337016.46</v>
      </c>
      <c r="I84" s="7">
        <f>SUM(I11+I17+I27+I37+I46+I53+I63+I68+I71+I75)</f>
        <v>623876040.67999995</v>
      </c>
      <c r="J84" s="7">
        <f>SUM(J11+J17+J27+J37+J46+J53+J63+J68+J71+J75)</f>
        <v>1189435959.5500002</v>
      </c>
      <c r="K84" s="7">
        <f>SUM(K11+K17+K27+K37+K46+K53+K63+K68+K71+K75)</f>
        <v>824248818.56999993</v>
      </c>
      <c r="L84" s="7">
        <f>SUM(L11+L17+L27+L37+L46+L53+L63+L68+L71+L75)</f>
        <v>859035606.78000009</v>
      </c>
      <c r="M84" s="7">
        <f>SUM(M11+M17+M27+M37+M46+M53+M63+M68+M71+M75)</f>
        <v>0</v>
      </c>
      <c r="N84" s="7">
        <f>SUM(N11+N17+N27+N37+N46+N53+N63+N68+N71+N75)</f>
        <v>0</v>
      </c>
      <c r="O84" s="7">
        <f>SUM(O11+O17+O27+O37+O46+O53+O63+O68+O71+O75)</f>
        <v>0</v>
      </c>
      <c r="P84" s="7">
        <f>SUM(P11+P17+P27+P37+P46+P53+P63+P68+P71+P75)</f>
        <v>0</v>
      </c>
      <c r="Q84" s="7">
        <f>SUM(Q11+Q17+Q27+Q37+Q46+Q53+Q63+Q68+Q71+Q75)</f>
        <v>0</v>
      </c>
      <c r="R84" s="7">
        <f>SUM(R11+R17+R27+R37+R46+R53+R63+R68+R71+R75)</f>
        <v>5755637668.9084358</v>
      </c>
    </row>
    <row r="85" spans="3:18" ht="15.75" thickBot="1" x14ac:dyDescent="0.3"/>
    <row r="86" spans="3:18" ht="26.25" customHeight="1" thickBot="1" x14ac:dyDescent="0.3">
      <c r="C86" s="6" t="s">
        <v>2</v>
      </c>
      <c r="L86"/>
      <c r="R86"/>
    </row>
    <row r="87" spans="3:18" ht="33.75" customHeight="1" thickBot="1" x14ac:dyDescent="0.3">
      <c r="C87" s="5" t="s">
        <v>1</v>
      </c>
      <c r="L87"/>
      <c r="R87"/>
    </row>
    <row r="88" spans="3:18" ht="60.75" thickBot="1" x14ac:dyDescent="0.3">
      <c r="C88" s="4" t="s">
        <v>0</v>
      </c>
      <c r="L88"/>
      <c r="R88"/>
    </row>
    <row r="89" spans="3:18" x14ac:dyDescent="0.25">
      <c r="C89" s="3"/>
      <c r="L89"/>
      <c r="R89"/>
    </row>
    <row r="90" spans="3:18" x14ac:dyDescent="0.25">
      <c r="C90" s="3"/>
      <c r="L90"/>
      <c r="R90"/>
    </row>
    <row r="91" spans="3:18" x14ac:dyDescent="0.25">
      <c r="C91" s="3"/>
      <c r="L91"/>
      <c r="R91"/>
    </row>
    <row r="92" spans="3:18" x14ac:dyDescent="0.25">
      <c r="C92" s="3"/>
      <c r="L92"/>
      <c r="R92"/>
    </row>
    <row r="93" spans="3:18" x14ac:dyDescent="0.25">
      <c r="C93" s="3"/>
      <c r="L93"/>
      <c r="R93"/>
    </row>
    <row r="94" spans="3:18" x14ac:dyDescent="0.25">
      <c r="C94" s="3"/>
      <c r="L94"/>
      <c r="R94"/>
    </row>
    <row r="95" spans="3:18" x14ac:dyDescent="0.25">
      <c r="C95" s="3"/>
      <c r="L95"/>
      <c r="R95"/>
    </row>
    <row r="96" spans="3:18" x14ac:dyDescent="0.25">
      <c r="C96" s="3"/>
      <c r="L96"/>
      <c r="R96"/>
    </row>
    <row r="97" spans="12:18" x14ac:dyDescent="0.25">
      <c r="L97" s="2"/>
      <c r="R97" s="2"/>
    </row>
    <row r="98" spans="12:18" x14ac:dyDescent="0.25">
      <c r="L98" s="2"/>
      <c r="R98" s="2"/>
    </row>
    <row r="99" spans="12:18" x14ac:dyDescent="0.25">
      <c r="L99" s="2"/>
      <c r="R99" s="2"/>
    </row>
    <row r="100" spans="12:18" x14ac:dyDescent="0.25">
      <c r="L100" s="2"/>
      <c r="R100" s="2"/>
    </row>
    <row r="101" spans="12:18" x14ac:dyDescent="0.25">
      <c r="L101" s="2"/>
      <c r="R101" s="2"/>
    </row>
    <row r="102" spans="12:18" x14ac:dyDescent="0.25">
      <c r="L102" s="2"/>
      <c r="R102" s="2"/>
    </row>
    <row r="103" spans="12:18" x14ac:dyDescent="0.25">
      <c r="L103" s="2"/>
      <c r="R103" s="2"/>
    </row>
    <row r="104" spans="12:18" x14ac:dyDescent="0.25">
      <c r="L104" s="2"/>
      <c r="R104" s="2"/>
    </row>
    <row r="105" spans="12:18" x14ac:dyDescent="0.25">
      <c r="L105" s="2"/>
      <c r="R105" s="2"/>
    </row>
    <row r="106" spans="12:18" x14ac:dyDescent="0.25">
      <c r="L106" s="2"/>
      <c r="R106" s="2"/>
    </row>
    <row r="107" spans="12:18" x14ac:dyDescent="0.25">
      <c r="L107" s="2"/>
      <c r="R107" s="2"/>
    </row>
    <row r="108" spans="12:18" x14ac:dyDescent="0.25">
      <c r="L108" s="2"/>
      <c r="R108" s="2"/>
    </row>
    <row r="109" spans="12:18" x14ac:dyDescent="0.25">
      <c r="L109" s="2"/>
      <c r="R109" s="2"/>
    </row>
    <row r="110" spans="12:18" x14ac:dyDescent="0.25">
      <c r="L110" s="2"/>
      <c r="R110" s="2"/>
    </row>
    <row r="111" spans="12:18" x14ac:dyDescent="0.25">
      <c r="L111" s="2"/>
      <c r="R111" s="2"/>
    </row>
    <row r="120" ht="15.75" customHeight="1" x14ac:dyDescent="0.25"/>
  </sheetData>
  <mergeCells count="9">
    <mergeCell ref="C6:R6"/>
    <mergeCell ref="F8:R8"/>
    <mergeCell ref="C2:R2"/>
    <mergeCell ref="C3:R3"/>
    <mergeCell ref="C8:C9"/>
    <mergeCell ref="D8:D9"/>
    <mergeCell ref="E8:E9"/>
    <mergeCell ref="C4:R4"/>
    <mergeCell ref="C5:R5"/>
  </mergeCells>
  <pageMargins left="0.23622047244094491" right="0.23622047244094491" top="0.74803149606299213" bottom="0.59055118110236227" header="0.31496062992125984" footer="0.31496062992125984"/>
  <pageSetup scale="42" fitToHeight="0" orientation="landscape" r:id="rId1"/>
  <headerFoot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Deyris Reyes Ramírez</dc:creator>
  <cp:lastModifiedBy>Deyris Reyes Ramírez</cp:lastModifiedBy>
  <dcterms:created xsi:type="dcterms:W3CDTF">2021-08-10T14:38:52Z</dcterms:created>
  <dcterms:modified xsi:type="dcterms:W3CDTF">2021-08-10T14:39:20Z</dcterms:modified>
</cp:coreProperties>
</file>